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38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<sst xmlns="http://schemas.openxmlformats.org/spreadsheetml/2006/main" count="580" uniqueCount="194">
  <si>
    <t>贵州大学2024年历史与民族文化学院硕士研究生复试名单</t>
  </si>
  <si>
    <t>序号</t>
  </si>
  <si>
    <t>单位代码</t>
  </si>
  <si>
    <t>单位名称</t>
  </si>
  <si>
    <t>考生编号</t>
  </si>
  <si>
    <t>姓名</t>
  </si>
  <si>
    <t>政治理论/管理类联考</t>
  </si>
  <si>
    <t>外国语</t>
  </si>
  <si>
    <t>业务课1</t>
  </si>
  <si>
    <t>业务课2</t>
  </si>
  <si>
    <t>初试总分</t>
  </si>
  <si>
    <t>复试专业代码</t>
  </si>
  <si>
    <t>复试专业名称</t>
  </si>
  <si>
    <t>备注</t>
  </si>
  <si>
    <t>历史与民族文化学院</t>
  </si>
  <si>
    <t>106574521103325</t>
  </si>
  <si>
    <t>030400</t>
  </si>
  <si>
    <t>民族学</t>
  </si>
  <si>
    <t>一志愿</t>
  </si>
  <si>
    <t>106574521103334</t>
  </si>
  <si>
    <t>106574521103326</t>
  </si>
  <si>
    <t>106574521103329</t>
  </si>
  <si>
    <t>106574521517946</t>
  </si>
  <si>
    <t>106574520412815</t>
  </si>
  <si>
    <t>106574521517949</t>
  </si>
  <si>
    <t>106574210218973</t>
  </si>
  <si>
    <t>106574520105937</t>
  </si>
  <si>
    <t>106574650625753</t>
  </si>
  <si>
    <t>106574521103330</t>
  </si>
  <si>
    <t>106574432823409</t>
  </si>
  <si>
    <t>106574520816393</t>
  </si>
  <si>
    <t>106574414622483</t>
  </si>
  <si>
    <t>106574512224608</t>
  </si>
  <si>
    <t>106574521103331</t>
  </si>
  <si>
    <t>106574520105934</t>
  </si>
  <si>
    <t>106574520715503</t>
  </si>
  <si>
    <t>106574210218972</t>
  </si>
  <si>
    <t>106574520917104</t>
  </si>
  <si>
    <t>106574520412813</t>
  </si>
  <si>
    <t>106574521217509</t>
  </si>
  <si>
    <t>106574520715504</t>
  </si>
  <si>
    <t>106574521517948</t>
  </si>
  <si>
    <t>106574520816391</t>
  </si>
  <si>
    <t>106574321720307</t>
  </si>
  <si>
    <t>106574531525346</t>
  </si>
  <si>
    <t>106574520210389</t>
  </si>
  <si>
    <t>106574450723750</t>
  </si>
  <si>
    <t>106574521517947</t>
  </si>
  <si>
    <t>106574520816395</t>
  </si>
  <si>
    <t>106574432823410</t>
  </si>
  <si>
    <t>106574501824155</t>
  </si>
  <si>
    <t>106574510824414</t>
  </si>
  <si>
    <t>106574650625754</t>
  </si>
  <si>
    <t>106574414622482</t>
  </si>
  <si>
    <t>106574521217508</t>
  </si>
  <si>
    <t>金怡伶</t>
  </si>
  <si>
    <t>030401</t>
  </si>
  <si>
    <t>106574520106436</t>
  </si>
  <si>
    <t>谢京霖</t>
  </si>
  <si>
    <t>060200</t>
  </si>
  <si>
    <t>中国史</t>
  </si>
  <si>
    <t>106574520614851</t>
  </si>
  <si>
    <t>王诗雨</t>
  </si>
  <si>
    <t>106574521104248</t>
  </si>
  <si>
    <t>王婷庭</t>
  </si>
  <si>
    <t>106574350120956</t>
  </si>
  <si>
    <t>陈时涛</t>
  </si>
  <si>
    <t>106574370521724</t>
  </si>
  <si>
    <t>张文琦</t>
  </si>
  <si>
    <t>106574121118253</t>
  </si>
  <si>
    <t>张乐</t>
  </si>
  <si>
    <t>106574511624533</t>
  </si>
  <si>
    <t>黄雯</t>
  </si>
  <si>
    <t>106574520210596</t>
  </si>
  <si>
    <t>刘文文</t>
  </si>
  <si>
    <t>106574214019211</t>
  </si>
  <si>
    <t>李冠成</t>
  </si>
  <si>
    <t>106574370821838</t>
  </si>
  <si>
    <t>曹菁华</t>
  </si>
  <si>
    <t>106574340820764</t>
  </si>
  <si>
    <t>龚连申</t>
  </si>
  <si>
    <t>106574347020852</t>
  </si>
  <si>
    <t>陈海龙</t>
  </si>
  <si>
    <t>106574370121556</t>
  </si>
  <si>
    <t>秦涵韬</t>
  </si>
  <si>
    <t>106574521104251</t>
  </si>
  <si>
    <t>谭钰香</t>
  </si>
  <si>
    <t>106574520917176</t>
  </si>
  <si>
    <t>罗华梅</t>
  </si>
  <si>
    <t>106574423622940</t>
  </si>
  <si>
    <t>廖晓燕</t>
  </si>
  <si>
    <t>106574515824993</t>
  </si>
  <si>
    <t>曹平安</t>
  </si>
  <si>
    <t>106574521517980</t>
  </si>
  <si>
    <t>孙会客</t>
  </si>
  <si>
    <t>106574431923274</t>
  </si>
  <si>
    <t>周杰</t>
  </si>
  <si>
    <t>106574443523691</t>
  </si>
  <si>
    <t>戴倩林</t>
  </si>
  <si>
    <t>106574421222676</t>
  </si>
  <si>
    <t>谌萌果</t>
  </si>
  <si>
    <t>106574500424006</t>
  </si>
  <si>
    <t>张杨洁</t>
  </si>
  <si>
    <t>106574615325535</t>
  </si>
  <si>
    <t>刘泽宇</t>
  </si>
  <si>
    <t>106574440823504</t>
  </si>
  <si>
    <t>邹高鹏</t>
  </si>
  <si>
    <t>106574530325194</t>
  </si>
  <si>
    <t>徐优</t>
  </si>
  <si>
    <t>106574431923275</t>
  </si>
  <si>
    <t>尹馨</t>
  </si>
  <si>
    <t>106574210519058</t>
  </si>
  <si>
    <t>李帏良</t>
  </si>
  <si>
    <t>106574530325192</t>
  </si>
  <si>
    <t>秦明琴</t>
  </si>
  <si>
    <t>106574521104243</t>
  </si>
  <si>
    <t>王盼盼</t>
  </si>
  <si>
    <t>106574451723796</t>
  </si>
  <si>
    <t>李保贤</t>
  </si>
  <si>
    <t>106574370321707</t>
  </si>
  <si>
    <t>孙梓良</t>
  </si>
  <si>
    <t>106574500223970</t>
  </si>
  <si>
    <t>王明兰</t>
  </si>
  <si>
    <t>106574142418842</t>
  </si>
  <si>
    <t>韩卓越</t>
  </si>
  <si>
    <t>106574520413009</t>
  </si>
  <si>
    <t>曾洋</t>
  </si>
  <si>
    <t>106574521104347</t>
  </si>
  <si>
    <t>王琼</t>
  </si>
  <si>
    <t>065100</t>
  </si>
  <si>
    <t>博物馆</t>
  </si>
  <si>
    <t>106574521104353</t>
  </si>
  <si>
    <t>亓智慧</t>
  </si>
  <si>
    <t>106574521104348</t>
  </si>
  <si>
    <t>白珂羽</t>
  </si>
  <si>
    <t>106574521104345</t>
  </si>
  <si>
    <t>韦富溢</t>
  </si>
  <si>
    <t>106574520106488</t>
  </si>
  <si>
    <t>朱柳颖</t>
  </si>
  <si>
    <t>106574521104352</t>
  </si>
  <si>
    <t>穆小兰</t>
  </si>
  <si>
    <t>106574521104344</t>
  </si>
  <si>
    <t>曾思琼</t>
  </si>
  <si>
    <t>106574521104356</t>
  </si>
  <si>
    <t>金明媛</t>
  </si>
  <si>
    <t>106574521104357</t>
  </si>
  <si>
    <t>陈云凤</t>
  </si>
  <si>
    <t>106574414622488</t>
  </si>
  <si>
    <t>凌蕾</t>
  </si>
  <si>
    <t>106574521104339</t>
  </si>
  <si>
    <t>陈赞旭</t>
  </si>
  <si>
    <t>106574520210616</t>
  </si>
  <si>
    <t>李涵霜</t>
  </si>
  <si>
    <t>106574520106487</t>
  </si>
  <si>
    <t>张旭</t>
  </si>
  <si>
    <t>106574521104351</t>
  </si>
  <si>
    <t>廖永红</t>
  </si>
  <si>
    <t>106574520715627</t>
  </si>
  <si>
    <t>陈俊</t>
  </si>
  <si>
    <t>106574520106491</t>
  </si>
  <si>
    <t>严雪莹</t>
  </si>
  <si>
    <t>106574350120954</t>
  </si>
  <si>
    <t>孙婷婷</t>
  </si>
  <si>
    <t>文物</t>
  </si>
  <si>
    <t>106574521104155</t>
  </si>
  <si>
    <t>谭煌</t>
  </si>
  <si>
    <t>106574520412975</t>
  </si>
  <si>
    <t>王嘉伟</t>
  </si>
  <si>
    <t>106574622025658</t>
  </si>
  <si>
    <t>党芳</t>
  </si>
  <si>
    <t>106574521104151</t>
  </si>
  <si>
    <t>文杨</t>
  </si>
  <si>
    <t>106574531325331</t>
  </si>
  <si>
    <t>刘婷</t>
  </si>
  <si>
    <t>106574141218787</t>
  </si>
  <si>
    <t>宋佳璐</t>
  </si>
  <si>
    <t>106574521104149</t>
  </si>
  <si>
    <t>黄妙</t>
  </si>
  <si>
    <t>106574521104156</t>
  </si>
  <si>
    <t>王青青</t>
  </si>
  <si>
    <t>106574454123872</t>
  </si>
  <si>
    <t>龚丽巧</t>
  </si>
  <si>
    <t>106574130218524</t>
  </si>
  <si>
    <t>刘梦媛</t>
  </si>
  <si>
    <t>106574521104148</t>
  </si>
  <si>
    <t>彭杨</t>
  </si>
  <si>
    <t>106574520917161</t>
  </si>
  <si>
    <t>陈树雯</t>
  </si>
  <si>
    <t>106574521104152</t>
  </si>
  <si>
    <t>严娜</t>
  </si>
  <si>
    <t>106574520106350</t>
  </si>
  <si>
    <t>覃梓欣</t>
  </si>
  <si>
    <t>106574521104154</t>
  </si>
  <si>
    <t>伍佳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</si>
</sst>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sz val="10"/>
      <name val="Arial"/>
      <charset val="0"/>
    </font>
    <font>
      <sz val="12"/>
      <name val="宋体"/>
      <charset val="134"/>
    </font>
    <font>
      <sz val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0" fontId="0" fillId="0" borderId="1" xfId="0" applyBorder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Fill="1" applyBorder="1" applyAlignment="1" quotePrefix="1">
      <alignment horizontal="center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engyu\Desktop\&#21382;&#21490;&#19982;&#27665;&#26063;&#25991;&#21270;&#23398;&#38498;&#21508;&#19987;&#19994;&#19978;&#32447;&#34920;\&#21382;&#21490;&#19982;&#27665;&#26063;&#25991;&#21270;&#23398;&#38498;&#21508;&#19987;&#19994;&#19978;&#32447;&#34920;\&#27665;&#26063;&#233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考生编号</v>
          </cell>
          <cell r="D1" t="str">
            <v>姓名</v>
          </cell>
          <cell r="E1" t="str">
            <v>证件号码</v>
          </cell>
          <cell r="F1" t="str">
            <v>民族</v>
          </cell>
          <cell r="G1" t="str">
            <v>性别</v>
          </cell>
          <cell r="H1" t="str">
            <v>婚否</v>
          </cell>
          <cell r="I1" t="str">
            <v>现役军人码</v>
          </cell>
          <cell r="J1" t="str">
            <v>政治面貌码</v>
          </cell>
          <cell r="K1" t="str">
            <v>户口所在地</v>
          </cell>
          <cell r="L1" t="str">
            <v>专项计划</v>
          </cell>
          <cell r="M1" t="str">
            <v>报考类别</v>
          </cell>
          <cell r="N1" t="str">
            <v>考生来源</v>
          </cell>
          <cell r="O1" t="str">
            <v>本科毕业单位码</v>
          </cell>
          <cell r="P1" t="str">
            <v>本科毕业单位</v>
          </cell>
          <cell r="Q1" t="str">
            <v>本科毕业专业代码</v>
          </cell>
          <cell r="R1" t="str">
            <v>本科毕业专业名称</v>
          </cell>
          <cell r="S1" t="str">
            <v>取得符合报考条件的最后学历的学习形式</v>
          </cell>
          <cell r="T1" t="str">
            <v>符合报考条件最后学历名称</v>
          </cell>
          <cell r="U1" t="str">
            <v>学位名称</v>
          </cell>
          <cell r="V1" t="str">
            <v>考试方式</v>
          </cell>
          <cell r="W1" t="str">
            <v>报考单位代码</v>
          </cell>
          <cell r="X1" t="str">
            <v>报考单位名称</v>
          </cell>
          <cell r="Y1" t="str">
            <v>报考院系所码</v>
          </cell>
          <cell r="Z1" t="str">
            <v>报考院系所名称</v>
          </cell>
          <cell r="AA1" t="str">
            <v>报考专业代码</v>
          </cell>
          <cell r="AB1" t="str">
            <v>报考专业名称</v>
          </cell>
          <cell r="AC1" t="str">
            <v>报考研究方向码</v>
          </cell>
          <cell r="AD1" t="str">
            <v>报考研究方向名称</v>
          </cell>
          <cell r="AE1" t="str">
            <v>报考学习方式</v>
          </cell>
          <cell r="AF1" t="str">
            <v>政治理论码</v>
          </cell>
          <cell r="AG1" t="str">
            <v>政治理论名称</v>
          </cell>
          <cell r="AH1" t="str">
            <v>政治理论</v>
          </cell>
          <cell r="AI1" t="str">
            <v>外国语码</v>
          </cell>
          <cell r="AJ1" t="str">
            <v>外国语名称</v>
          </cell>
          <cell r="AK1" t="str">
            <v>外国语</v>
          </cell>
          <cell r="AL1" t="str">
            <v>业务课1码</v>
          </cell>
          <cell r="AM1" t="str">
            <v>业务课1名称</v>
          </cell>
          <cell r="AN1" t="str">
            <v>业务课1</v>
          </cell>
          <cell r="AO1" t="str">
            <v>业务课2码</v>
          </cell>
          <cell r="AP1" t="str">
            <v>业务课2名称</v>
          </cell>
          <cell r="AQ1" t="str">
            <v>业务课2</v>
          </cell>
          <cell r="AR1" t="str">
            <v>总分</v>
          </cell>
          <cell r="AS1" t="str">
            <v>同等学力</v>
          </cell>
        </row>
        <row r="2">
          <cell r="C2" t="str">
            <v>106574521103325</v>
          </cell>
          <cell r="D2" t="str">
            <v>赵芷妍</v>
          </cell>
          <cell r="E2" t="str">
            <v>421083200301130025</v>
          </cell>
          <cell r="F2" t="str">
            <v>汉族</v>
          </cell>
          <cell r="G2" t="str">
            <v>女</v>
          </cell>
          <cell r="H2" t="str">
            <v>未婚</v>
          </cell>
          <cell r="I2" t="str">
            <v>非军人</v>
          </cell>
          <cell r="J2" t="str">
            <v>中国共产主义青年团团员</v>
          </cell>
          <cell r="K2" t="str">
            <v>新堤街道赤卫路47号聚金小区1栋2单元203室</v>
          </cell>
          <cell r="L2" t="str">
            <v>无专项计划</v>
          </cell>
          <cell r="M2" t="str">
            <v>非定向就业</v>
          </cell>
          <cell r="N2" t="str">
            <v>普通全日制应届本科毕业生</v>
          </cell>
          <cell r="O2" t="str">
            <v>10657</v>
          </cell>
          <cell r="P2" t="str">
            <v>贵州大学</v>
          </cell>
          <cell r="Q2" t="str">
            <v>120901</v>
          </cell>
          <cell r="R2" t="str">
            <v>旅游管理</v>
          </cell>
          <cell r="S2" t="str">
            <v>普通全日制</v>
          </cell>
          <cell r="T2" t="str">
            <v>本科毕业</v>
          </cell>
          <cell r="U2" t="str">
            <v>无</v>
          </cell>
          <cell r="V2" t="str">
            <v>全国统一考试</v>
          </cell>
          <cell r="W2" t="str">
            <v>10657</v>
          </cell>
          <cell r="X2" t="str">
            <v>贵州大学</v>
          </cell>
          <cell r="Y2" t="str">
            <v>139</v>
          </cell>
          <cell r="Z2" t="str">
            <v>历史与民族文化学院</v>
          </cell>
          <cell r="AA2" t="str">
            <v>030400</v>
          </cell>
          <cell r="AB2" t="str">
            <v>民族学</v>
          </cell>
          <cell r="AC2" t="str">
            <v>01</v>
          </cell>
          <cell r="AD2" t="str">
            <v>民族学</v>
          </cell>
          <cell r="AE2" t="str">
            <v>全日制</v>
          </cell>
          <cell r="AF2" t="str">
            <v>101</v>
          </cell>
          <cell r="AG2" t="str">
            <v>思想政治理论</v>
          </cell>
          <cell r="AH2">
            <v>83</v>
          </cell>
          <cell r="AI2" t="str">
            <v>201</v>
          </cell>
          <cell r="AJ2" t="str">
            <v>英语（一）</v>
          </cell>
          <cell r="AK2">
            <v>83</v>
          </cell>
          <cell r="AL2" t="str">
            <v>663</v>
          </cell>
          <cell r="AM2" t="str">
            <v>民族学通论</v>
          </cell>
          <cell r="AN2">
            <v>137</v>
          </cell>
          <cell r="AO2" t="str">
            <v>933</v>
          </cell>
          <cell r="AP2" t="str">
            <v>民族学理论与研究方法</v>
          </cell>
          <cell r="AQ2">
            <v>141</v>
          </cell>
          <cell r="AR2">
            <v>444</v>
          </cell>
          <cell r="AS2" t="str">
            <v>否</v>
          </cell>
        </row>
        <row r="3">
          <cell r="C3" t="str">
            <v>106574521103334</v>
          </cell>
          <cell r="D3" t="str">
            <v>杨小慧</v>
          </cell>
          <cell r="E3" t="str">
            <v>522622200004050541</v>
          </cell>
          <cell r="F3" t="str">
            <v>苗族</v>
          </cell>
          <cell r="G3" t="str">
            <v>女</v>
          </cell>
          <cell r="H3" t="str">
            <v>未婚</v>
          </cell>
          <cell r="I3" t="str">
            <v>非军人</v>
          </cell>
          <cell r="J3" t="str">
            <v>中国共产党党员</v>
          </cell>
          <cell r="K3" t="str">
            <v>贵州省黄平县旧州镇平东村九组</v>
          </cell>
          <cell r="L3" t="str">
            <v>无专项计划</v>
          </cell>
          <cell r="M3" t="str">
            <v>非定向就业</v>
          </cell>
          <cell r="N3" t="str">
            <v>普通全日制应届本科毕业生</v>
          </cell>
          <cell r="O3" t="str">
            <v>10657</v>
          </cell>
          <cell r="P3" t="str">
            <v>贵州大学</v>
          </cell>
          <cell r="Q3" t="str">
            <v>120901</v>
          </cell>
          <cell r="R3" t="str">
            <v>旅游管理</v>
          </cell>
          <cell r="S3" t="str">
            <v>普通全日制</v>
          </cell>
          <cell r="T3" t="str">
            <v>本科毕业</v>
          </cell>
          <cell r="U3" t="str">
            <v>无</v>
          </cell>
          <cell r="V3" t="str">
            <v>全国统一考试</v>
          </cell>
          <cell r="W3" t="str">
            <v>10657</v>
          </cell>
          <cell r="X3" t="str">
            <v>贵州大学</v>
          </cell>
          <cell r="Y3" t="str">
            <v>139</v>
          </cell>
          <cell r="Z3" t="str">
            <v>历史与民族文化学院</v>
          </cell>
          <cell r="AA3" t="str">
            <v>030400</v>
          </cell>
          <cell r="AB3" t="str">
            <v>民族学</v>
          </cell>
          <cell r="AC3" t="str">
            <v>01</v>
          </cell>
          <cell r="AD3" t="str">
            <v>民族学</v>
          </cell>
          <cell r="AE3" t="str">
            <v>全日制</v>
          </cell>
          <cell r="AF3" t="str">
            <v>101</v>
          </cell>
          <cell r="AG3" t="str">
            <v>思想政治理论</v>
          </cell>
          <cell r="AH3">
            <v>77</v>
          </cell>
          <cell r="AI3" t="str">
            <v>201</v>
          </cell>
          <cell r="AJ3" t="str">
            <v>英语（一）</v>
          </cell>
          <cell r="AK3">
            <v>74</v>
          </cell>
          <cell r="AL3" t="str">
            <v>663</v>
          </cell>
          <cell r="AM3" t="str">
            <v>民族学通论</v>
          </cell>
          <cell r="AN3">
            <v>140</v>
          </cell>
          <cell r="AO3" t="str">
            <v>933</v>
          </cell>
          <cell r="AP3" t="str">
            <v>民族学理论与研究方法</v>
          </cell>
          <cell r="AQ3">
            <v>132</v>
          </cell>
          <cell r="AR3">
            <v>423</v>
          </cell>
          <cell r="AS3" t="str">
            <v>否</v>
          </cell>
        </row>
        <row r="4">
          <cell r="C4" t="str">
            <v>106574521103326</v>
          </cell>
          <cell r="D4" t="str">
            <v>何雨轩</v>
          </cell>
          <cell r="E4" t="str">
            <v>421102200108110820</v>
          </cell>
          <cell r="F4" t="str">
            <v>汉族</v>
          </cell>
          <cell r="G4" t="str">
            <v>女</v>
          </cell>
          <cell r="H4" t="str">
            <v>未婚</v>
          </cell>
          <cell r="I4" t="str">
            <v>非军人</v>
          </cell>
          <cell r="J4" t="str">
            <v>中国共产主义青年团团员</v>
          </cell>
          <cell r="K4" t="str">
            <v>湖北省黄冈市黄州区胜利街13号</v>
          </cell>
          <cell r="L4" t="str">
            <v>无专项计划</v>
          </cell>
          <cell r="M4" t="str">
            <v>非定向就业</v>
          </cell>
          <cell r="N4" t="str">
            <v>普通全日制应届本科毕业生</v>
          </cell>
          <cell r="O4" t="str">
            <v>10657</v>
          </cell>
          <cell r="P4" t="str">
            <v>贵州大学</v>
          </cell>
          <cell r="Q4" t="str">
            <v>120901</v>
          </cell>
          <cell r="R4" t="str">
            <v>旅游管理</v>
          </cell>
          <cell r="S4" t="str">
            <v>普通全日制</v>
          </cell>
          <cell r="T4" t="str">
            <v>本科毕业</v>
          </cell>
          <cell r="U4" t="str">
            <v>无</v>
          </cell>
          <cell r="V4" t="str">
            <v>全国统一考试</v>
          </cell>
          <cell r="W4" t="str">
            <v>10657</v>
          </cell>
          <cell r="X4" t="str">
            <v>贵州大学</v>
          </cell>
          <cell r="Y4" t="str">
            <v>139</v>
          </cell>
          <cell r="Z4" t="str">
            <v>历史与民族文化学院</v>
          </cell>
          <cell r="AA4" t="str">
            <v>030400</v>
          </cell>
          <cell r="AB4" t="str">
            <v>民族学</v>
          </cell>
          <cell r="AC4" t="str">
            <v>01</v>
          </cell>
          <cell r="AD4" t="str">
            <v>民族学</v>
          </cell>
          <cell r="AE4" t="str">
            <v>全日制</v>
          </cell>
          <cell r="AF4" t="str">
            <v>101</v>
          </cell>
          <cell r="AG4" t="str">
            <v>思想政治理论</v>
          </cell>
          <cell r="AH4">
            <v>77</v>
          </cell>
          <cell r="AI4" t="str">
            <v>201</v>
          </cell>
          <cell r="AJ4" t="str">
            <v>英语（一）</v>
          </cell>
          <cell r="AK4">
            <v>73</v>
          </cell>
          <cell r="AL4" t="str">
            <v>663</v>
          </cell>
          <cell r="AM4" t="str">
            <v>民族学通论</v>
          </cell>
          <cell r="AN4">
            <v>131</v>
          </cell>
          <cell r="AO4" t="str">
            <v>933</v>
          </cell>
          <cell r="AP4" t="str">
            <v>民族学理论与研究方法</v>
          </cell>
          <cell r="AQ4">
            <v>137</v>
          </cell>
          <cell r="AR4">
            <v>418</v>
          </cell>
          <cell r="AS4" t="str">
            <v>否</v>
          </cell>
        </row>
        <row r="5">
          <cell r="C5" t="str">
            <v>106574521103329</v>
          </cell>
          <cell r="D5" t="str">
            <v>虞璐</v>
          </cell>
          <cell r="E5" t="str">
            <v>522130200208060824</v>
          </cell>
          <cell r="F5" t="str">
            <v>汉族</v>
          </cell>
          <cell r="G5" t="str">
            <v>女</v>
          </cell>
          <cell r="H5" t="str">
            <v>未婚</v>
          </cell>
          <cell r="I5" t="str">
            <v>非军人</v>
          </cell>
          <cell r="J5" t="str">
            <v>中国共产主义青年团团员</v>
          </cell>
          <cell r="K5" t="str">
            <v>坛厂街道樟柏社区宝山组057号</v>
          </cell>
          <cell r="L5" t="str">
            <v>无专项计划</v>
          </cell>
          <cell r="M5" t="str">
            <v>非定向就业</v>
          </cell>
          <cell r="N5" t="str">
            <v>普通全日制应届本科毕业生</v>
          </cell>
          <cell r="O5" t="str">
            <v>10657</v>
          </cell>
          <cell r="P5" t="str">
            <v>贵州大学</v>
          </cell>
          <cell r="Q5" t="str">
            <v>060101</v>
          </cell>
          <cell r="R5" t="str">
            <v>历史学</v>
          </cell>
          <cell r="S5" t="str">
            <v>普通全日制</v>
          </cell>
          <cell r="T5" t="str">
            <v>本科毕业</v>
          </cell>
          <cell r="U5" t="str">
            <v>无</v>
          </cell>
          <cell r="V5" t="str">
            <v>全国统一考试</v>
          </cell>
          <cell r="W5" t="str">
            <v>10657</v>
          </cell>
          <cell r="X5" t="str">
            <v>贵州大学</v>
          </cell>
          <cell r="Y5" t="str">
            <v>139</v>
          </cell>
          <cell r="Z5" t="str">
            <v>历史与民族文化学院</v>
          </cell>
          <cell r="AA5" t="str">
            <v>030400</v>
          </cell>
          <cell r="AB5" t="str">
            <v>民族学</v>
          </cell>
          <cell r="AC5" t="str">
            <v>01</v>
          </cell>
          <cell r="AD5" t="str">
            <v>民族学</v>
          </cell>
          <cell r="AE5" t="str">
            <v>全日制</v>
          </cell>
          <cell r="AF5" t="str">
            <v>101</v>
          </cell>
          <cell r="AG5" t="str">
            <v>思想政治理论</v>
          </cell>
          <cell r="AH5">
            <v>80</v>
          </cell>
          <cell r="AI5" t="str">
            <v>201</v>
          </cell>
          <cell r="AJ5" t="str">
            <v>英语（一）</v>
          </cell>
          <cell r="AK5">
            <v>67</v>
          </cell>
          <cell r="AL5" t="str">
            <v>663</v>
          </cell>
          <cell r="AM5" t="str">
            <v>民族学通论</v>
          </cell>
          <cell r="AN5">
            <v>133</v>
          </cell>
          <cell r="AO5" t="str">
            <v>933</v>
          </cell>
          <cell r="AP5" t="str">
            <v>民族学理论与研究方法</v>
          </cell>
          <cell r="AQ5">
            <v>130</v>
          </cell>
          <cell r="AR5">
            <v>410</v>
          </cell>
          <cell r="AS5" t="str">
            <v>否</v>
          </cell>
        </row>
        <row r="6">
          <cell r="C6" t="str">
            <v>106574521517946</v>
          </cell>
          <cell r="D6" t="str">
            <v>黄仁秀</v>
          </cell>
          <cell r="E6" t="str">
            <v>520111200112013328</v>
          </cell>
          <cell r="F6" t="str">
            <v>苗族</v>
          </cell>
          <cell r="G6" t="str">
            <v>女</v>
          </cell>
          <cell r="H6" t="str">
            <v>未婚</v>
          </cell>
          <cell r="I6" t="str">
            <v>非军人</v>
          </cell>
          <cell r="J6" t="str">
            <v>中国共产主义青年团团员</v>
          </cell>
          <cell r="K6" t="str">
            <v>贵州省贵阳市花溪区湖潮乡车田村一组</v>
          </cell>
          <cell r="L6" t="str">
            <v>无专项计划</v>
          </cell>
          <cell r="M6" t="str">
            <v>非定向就业</v>
          </cell>
          <cell r="N6" t="str">
            <v>普通全日制应届本科毕业生</v>
          </cell>
          <cell r="O6" t="str">
            <v>10672</v>
          </cell>
          <cell r="P6" t="str">
            <v>贵州民族大学</v>
          </cell>
          <cell r="Q6" t="str">
            <v>030401</v>
          </cell>
          <cell r="R6" t="str">
            <v>民族学</v>
          </cell>
          <cell r="S6" t="str">
            <v>普通全日制</v>
          </cell>
          <cell r="T6" t="str">
            <v>本科毕业</v>
          </cell>
          <cell r="U6" t="str">
            <v>无</v>
          </cell>
          <cell r="V6" t="str">
            <v>全国统一考试</v>
          </cell>
          <cell r="W6" t="str">
            <v>10657</v>
          </cell>
          <cell r="X6" t="str">
            <v>贵州大学</v>
          </cell>
          <cell r="Y6" t="str">
            <v>139</v>
          </cell>
          <cell r="Z6" t="str">
            <v>历史与民族文化学院</v>
          </cell>
          <cell r="AA6" t="str">
            <v>030400</v>
          </cell>
          <cell r="AB6" t="str">
            <v>民族学</v>
          </cell>
          <cell r="AC6" t="str">
            <v>01</v>
          </cell>
          <cell r="AD6" t="str">
            <v>民族学</v>
          </cell>
          <cell r="AE6" t="str">
            <v>全日制</v>
          </cell>
          <cell r="AF6" t="str">
            <v>101</v>
          </cell>
          <cell r="AG6" t="str">
            <v>思想政治理论</v>
          </cell>
          <cell r="AH6">
            <v>69</v>
          </cell>
          <cell r="AI6" t="str">
            <v>201</v>
          </cell>
          <cell r="AJ6" t="str">
            <v>英语（一）</v>
          </cell>
          <cell r="AK6">
            <v>61</v>
          </cell>
          <cell r="AL6" t="str">
            <v>663</v>
          </cell>
          <cell r="AM6" t="str">
            <v>民族学通论</v>
          </cell>
          <cell r="AN6">
            <v>129</v>
          </cell>
          <cell r="AO6" t="str">
            <v>933</v>
          </cell>
          <cell r="AP6" t="str">
            <v>民族学理论与研究方法</v>
          </cell>
          <cell r="AQ6">
            <v>134</v>
          </cell>
          <cell r="AR6">
            <v>393</v>
          </cell>
          <cell r="AS6" t="str">
            <v>否</v>
          </cell>
        </row>
        <row r="7">
          <cell r="C7" t="str">
            <v>106574520412815</v>
          </cell>
          <cell r="D7" t="str">
            <v>王飞扬</v>
          </cell>
          <cell r="E7" t="str">
            <v>522401199908102713</v>
          </cell>
          <cell r="F7" t="str">
            <v>汉族</v>
          </cell>
          <cell r="G7" t="str">
            <v>男</v>
          </cell>
          <cell r="H7" t="str">
            <v>未婚</v>
          </cell>
          <cell r="I7" t="str">
            <v>非军人</v>
          </cell>
          <cell r="J7" t="str">
            <v>中国共产主义青年团团员</v>
          </cell>
          <cell r="K7" t="str">
            <v>贵州省毕节市七星关区碧阳街道办事处贵毕路愉景华庭Ｅ幢1-16-5号</v>
          </cell>
          <cell r="L7" t="str">
            <v>无专项计划</v>
          </cell>
          <cell r="M7" t="str">
            <v>非定向就业</v>
          </cell>
          <cell r="N7" t="str">
            <v>其他人员</v>
          </cell>
          <cell r="O7" t="str">
            <v>12050</v>
          </cell>
          <cell r="P7" t="str">
            <v>上海商学院</v>
          </cell>
          <cell r="Q7" t="str">
            <v>120102</v>
          </cell>
          <cell r="R7" t="str">
            <v>信息管理与信息系统</v>
          </cell>
          <cell r="S7" t="str">
            <v>普通全日制</v>
          </cell>
          <cell r="T7" t="str">
            <v>本科毕业</v>
          </cell>
          <cell r="U7" t="str">
            <v>学士学位</v>
          </cell>
          <cell r="V7" t="str">
            <v>全国统一考试</v>
          </cell>
          <cell r="W7" t="str">
            <v>10657</v>
          </cell>
          <cell r="X7" t="str">
            <v>贵州大学</v>
          </cell>
          <cell r="Y7" t="str">
            <v>139</v>
          </cell>
          <cell r="Z7" t="str">
            <v>历史与民族文化学院</v>
          </cell>
          <cell r="AA7" t="str">
            <v>030400</v>
          </cell>
          <cell r="AB7" t="str">
            <v>民族学</v>
          </cell>
          <cell r="AC7" t="str">
            <v>03</v>
          </cell>
          <cell r="AD7" t="str">
            <v>中国少数民族经济</v>
          </cell>
          <cell r="AE7" t="str">
            <v>全日制</v>
          </cell>
          <cell r="AF7" t="str">
            <v>101</v>
          </cell>
          <cell r="AG7" t="str">
            <v>思想政治理论</v>
          </cell>
          <cell r="AH7">
            <v>70</v>
          </cell>
          <cell r="AI7" t="str">
            <v>201</v>
          </cell>
          <cell r="AJ7" t="str">
            <v>英语（一）</v>
          </cell>
          <cell r="AK7">
            <v>51</v>
          </cell>
          <cell r="AL7" t="str">
            <v>663</v>
          </cell>
          <cell r="AM7" t="str">
            <v>民族学通论</v>
          </cell>
          <cell r="AN7">
            <v>141</v>
          </cell>
          <cell r="AO7" t="str">
            <v>933</v>
          </cell>
          <cell r="AP7" t="str">
            <v>民族学理论与研究方法</v>
          </cell>
          <cell r="AQ7">
            <v>129</v>
          </cell>
          <cell r="AR7">
            <v>391</v>
          </cell>
          <cell r="AS7" t="str">
            <v>否</v>
          </cell>
        </row>
        <row r="8">
          <cell r="C8" t="str">
            <v>106574521517949</v>
          </cell>
          <cell r="D8" t="str">
            <v>韦传梅</v>
          </cell>
          <cell r="E8" t="str">
            <v>52272720020910482X</v>
          </cell>
          <cell r="F8" t="str">
            <v>布依族</v>
          </cell>
          <cell r="G8" t="str">
            <v>女</v>
          </cell>
          <cell r="H8" t="str">
            <v>未婚</v>
          </cell>
          <cell r="I8" t="str">
            <v>非军人</v>
          </cell>
          <cell r="J8" t="str">
            <v>中国共产主义青年团团员</v>
          </cell>
          <cell r="K8" t="str">
            <v>贵州省平塘县掌布镇新坪村甲斗中院6号</v>
          </cell>
          <cell r="L8" t="str">
            <v>无专项计划</v>
          </cell>
          <cell r="M8" t="str">
            <v>非定向就业</v>
          </cell>
          <cell r="N8" t="str">
            <v>普通全日制应届本科毕业生</v>
          </cell>
          <cell r="O8" t="str">
            <v>10672</v>
          </cell>
          <cell r="P8" t="str">
            <v>贵州民族大学</v>
          </cell>
          <cell r="Q8" t="str">
            <v>030401</v>
          </cell>
          <cell r="R8" t="str">
            <v>民族学</v>
          </cell>
          <cell r="S8" t="str">
            <v>普通全日制</v>
          </cell>
          <cell r="T8" t="str">
            <v>本科毕业</v>
          </cell>
          <cell r="U8" t="str">
            <v>无</v>
          </cell>
          <cell r="V8" t="str">
            <v>全国统一考试</v>
          </cell>
          <cell r="W8" t="str">
            <v>10657</v>
          </cell>
          <cell r="X8" t="str">
            <v>贵州大学</v>
          </cell>
          <cell r="Y8" t="str">
            <v>139</v>
          </cell>
          <cell r="Z8" t="str">
            <v>历史与民族文化学院</v>
          </cell>
          <cell r="AA8" t="str">
            <v>030400</v>
          </cell>
          <cell r="AB8" t="str">
            <v>民族学</v>
          </cell>
          <cell r="AC8" t="str">
            <v>01</v>
          </cell>
          <cell r="AD8" t="str">
            <v>民族学</v>
          </cell>
          <cell r="AE8" t="str">
            <v>全日制</v>
          </cell>
          <cell r="AF8" t="str">
            <v>101</v>
          </cell>
          <cell r="AG8" t="str">
            <v>思想政治理论</v>
          </cell>
          <cell r="AH8">
            <v>72</v>
          </cell>
          <cell r="AI8" t="str">
            <v>201</v>
          </cell>
          <cell r="AJ8" t="str">
            <v>英语（一）</v>
          </cell>
          <cell r="AK8">
            <v>67</v>
          </cell>
          <cell r="AL8" t="str">
            <v>663</v>
          </cell>
          <cell r="AM8" t="str">
            <v>民族学通论</v>
          </cell>
          <cell r="AN8">
            <v>133</v>
          </cell>
          <cell r="AO8" t="str">
            <v>933</v>
          </cell>
          <cell r="AP8" t="str">
            <v>民族学理论与研究方法</v>
          </cell>
          <cell r="AQ8">
            <v>117</v>
          </cell>
          <cell r="AR8">
            <v>389</v>
          </cell>
          <cell r="AS8" t="str">
            <v>否</v>
          </cell>
        </row>
        <row r="9">
          <cell r="C9" t="str">
            <v>106574210218973</v>
          </cell>
          <cell r="D9" t="str">
            <v>唐慧</v>
          </cell>
          <cell r="E9" t="str">
            <v>522222200104219824</v>
          </cell>
          <cell r="F9" t="str">
            <v>土家族</v>
          </cell>
          <cell r="G9" t="str">
            <v>女</v>
          </cell>
          <cell r="H9" t="str">
            <v>未婚</v>
          </cell>
          <cell r="I9" t="str">
            <v>非军人</v>
          </cell>
          <cell r="J9" t="str">
            <v>中国共产主义青年团团员</v>
          </cell>
          <cell r="K9" t="str">
            <v>贵州省铜仁市江口县民和乡黄柏山村新一组</v>
          </cell>
          <cell r="L9" t="str">
            <v>无专项计划</v>
          </cell>
          <cell r="M9" t="str">
            <v>非定向就业</v>
          </cell>
          <cell r="N9" t="str">
            <v>普通全日制应届本科毕业生</v>
          </cell>
          <cell r="O9" t="str">
            <v>12026</v>
          </cell>
          <cell r="P9" t="str">
            <v>大连民族大学</v>
          </cell>
          <cell r="Q9" t="str">
            <v>050201</v>
          </cell>
          <cell r="R9" t="str">
            <v>英语</v>
          </cell>
          <cell r="S9" t="str">
            <v>普通全日制</v>
          </cell>
          <cell r="T9" t="str">
            <v>本科毕业</v>
          </cell>
          <cell r="U9" t="str">
            <v>无</v>
          </cell>
          <cell r="V9" t="str">
            <v>全国统一考试</v>
          </cell>
          <cell r="W9" t="str">
            <v>10657</v>
          </cell>
          <cell r="X9" t="str">
            <v>贵州大学</v>
          </cell>
          <cell r="Y9" t="str">
            <v>139</v>
          </cell>
          <cell r="Z9" t="str">
            <v>历史与民族文化学院</v>
          </cell>
          <cell r="AA9" t="str">
            <v>030400</v>
          </cell>
          <cell r="AB9" t="str">
            <v>民族学</v>
          </cell>
          <cell r="AC9" t="str">
            <v>02</v>
          </cell>
          <cell r="AD9" t="str">
            <v>马克思主义民族理论与政策</v>
          </cell>
          <cell r="AE9" t="str">
            <v>全日制</v>
          </cell>
          <cell r="AF9" t="str">
            <v>101</v>
          </cell>
          <cell r="AG9" t="str">
            <v>思想政治理论</v>
          </cell>
          <cell r="AH9">
            <v>81</v>
          </cell>
          <cell r="AI9" t="str">
            <v>201</v>
          </cell>
          <cell r="AJ9" t="str">
            <v>英语（一）</v>
          </cell>
          <cell r="AK9">
            <v>73</v>
          </cell>
          <cell r="AL9" t="str">
            <v>663</v>
          </cell>
          <cell r="AM9" t="str">
            <v>民族学通论</v>
          </cell>
          <cell r="AN9">
            <v>121</v>
          </cell>
          <cell r="AO9" t="str">
            <v>933</v>
          </cell>
          <cell r="AP9" t="str">
            <v>民族学理论与研究方法</v>
          </cell>
          <cell r="AQ9">
            <v>114</v>
          </cell>
          <cell r="AR9">
            <v>389</v>
          </cell>
          <cell r="AS9" t="str">
            <v>否</v>
          </cell>
        </row>
        <row r="10">
          <cell r="C10" t="str">
            <v>106574520105937</v>
          </cell>
          <cell r="D10" t="str">
            <v>雍朝名</v>
          </cell>
          <cell r="E10" t="str">
            <v>522425199802160158</v>
          </cell>
          <cell r="F10" t="str">
            <v>汉族</v>
          </cell>
          <cell r="G10" t="str">
            <v>男</v>
          </cell>
          <cell r="H10" t="str">
            <v>未婚</v>
          </cell>
          <cell r="I10" t="str">
            <v>非军人</v>
          </cell>
          <cell r="J10" t="str">
            <v>群众</v>
          </cell>
          <cell r="K10" t="str">
            <v>织金县城关镇和平路66号</v>
          </cell>
          <cell r="L10" t="str">
            <v>无专项计划</v>
          </cell>
          <cell r="M10" t="str">
            <v>非定向就业</v>
          </cell>
          <cell r="N10" t="str">
            <v>其他人员</v>
          </cell>
          <cell r="O10" t="str">
            <v>10663</v>
          </cell>
          <cell r="P10" t="str">
            <v>贵州师范大学</v>
          </cell>
          <cell r="Q10" t="str">
            <v>080601</v>
          </cell>
          <cell r="R10" t="str">
            <v>电气工程及其自动化</v>
          </cell>
          <cell r="S10" t="str">
            <v>普通全日制</v>
          </cell>
          <cell r="T10" t="str">
            <v>本科毕业</v>
          </cell>
          <cell r="U10" t="str">
            <v>学士学位</v>
          </cell>
          <cell r="V10" t="str">
            <v>全国统一考试</v>
          </cell>
          <cell r="W10" t="str">
            <v>10657</v>
          </cell>
          <cell r="X10" t="str">
            <v>贵州大学</v>
          </cell>
          <cell r="Y10" t="str">
            <v>139</v>
          </cell>
          <cell r="Z10" t="str">
            <v>历史与民族文化学院</v>
          </cell>
          <cell r="AA10" t="str">
            <v>030400</v>
          </cell>
          <cell r="AB10" t="str">
            <v>民族学</v>
          </cell>
          <cell r="AC10" t="str">
            <v>01</v>
          </cell>
          <cell r="AD10" t="str">
            <v>民族学</v>
          </cell>
          <cell r="AE10" t="str">
            <v>全日制</v>
          </cell>
          <cell r="AF10" t="str">
            <v>101</v>
          </cell>
          <cell r="AG10" t="str">
            <v>思想政治理论</v>
          </cell>
          <cell r="AH10">
            <v>73</v>
          </cell>
          <cell r="AI10" t="str">
            <v>201</v>
          </cell>
          <cell r="AJ10" t="str">
            <v>英语（一）</v>
          </cell>
          <cell r="AK10">
            <v>69</v>
          </cell>
          <cell r="AL10" t="str">
            <v>663</v>
          </cell>
          <cell r="AM10" t="str">
            <v>民族学通论</v>
          </cell>
          <cell r="AN10">
            <v>126</v>
          </cell>
          <cell r="AO10" t="str">
            <v>933</v>
          </cell>
          <cell r="AP10" t="str">
            <v>民族学理论与研究方法</v>
          </cell>
          <cell r="AQ10">
            <v>114</v>
          </cell>
          <cell r="AR10">
            <v>382</v>
          </cell>
          <cell r="AS10" t="str">
            <v>否</v>
          </cell>
        </row>
        <row r="11">
          <cell r="C11" t="str">
            <v>106574650625753</v>
          </cell>
          <cell r="D11" t="str">
            <v>耿一博</v>
          </cell>
          <cell r="E11" t="str">
            <v>410326200104024211</v>
          </cell>
          <cell r="F11" t="str">
            <v>汉族</v>
          </cell>
          <cell r="G11" t="str">
            <v>男</v>
          </cell>
          <cell r="H11" t="str">
            <v>未婚</v>
          </cell>
          <cell r="I11" t="str">
            <v>非军人</v>
          </cell>
          <cell r="J11" t="str">
            <v>中国共产主义青年团团员</v>
          </cell>
          <cell r="K11" t="str">
            <v>河南省洛阳市汝阳县刘店镇刘店街304号</v>
          </cell>
          <cell r="L11" t="str">
            <v>无专项计划</v>
          </cell>
          <cell r="M11" t="str">
            <v>非定向就业</v>
          </cell>
          <cell r="N11" t="str">
            <v>普通全日制应届本科毕业生</v>
          </cell>
          <cell r="O11" t="str">
            <v>10762</v>
          </cell>
          <cell r="P11" t="str">
            <v>新疆师范大学</v>
          </cell>
          <cell r="Q11" t="str">
            <v>030401</v>
          </cell>
          <cell r="R11" t="str">
            <v>民族学</v>
          </cell>
          <cell r="S11" t="str">
            <v>普通全日制</v>
          </cell>
          <cell r="T11" t="str">
            <v>本科毕业</v>
          </cell>
          <cell r="U11" t="str">
            <v>无</v>
          </cell>
          <cell r="V11" t="str">
            <v>全国统一考试</v>
          </cell>
          <cell r="W11" t="str">
            <v>10657</v>
          </cell>
          <cell r="X11" t="str">
            <v>贵州大学</v>
          </cell>
          <cell r="Y11" t="str">
            <v>139</v>
          </cell>
          <cell r="Z11" t="str">
            <v>历史与民族文化学院</v>
          </cell>
          <cell r="AA11" t="str">
            <v>030400</v>
          </cell>
          <cell r="AB11" t="str">
            <v>民族学</v>
          </cell>
          <cell r="AC11" t="str">
            <v>01</v>
          </cell>
          <cell r="AD11" t="str">
            <v>民族学</v>
          </cell>
          <cell r="AE11" t="str">
            <v>全日制</v>
          </cell>
          <cell r="AF11" t="str">
            <v>101</v>
          </cell>
          <cell r="AG11" t="str">
            <v>思想政治理论</v>
          </cell>
          <cell r="AH11">
            <v>81</v>
          </cell>
          <cell r="AI11" t="str">
            <v>201</v>
          </cell>
          <cell r="AJ11" t="str">
            <v>英语（一）</v>
          </cell>
          <cell r="AK11">
            <v>84</v>
          </cell>
          <cell r="AL11" t="str">
            <v>663</v>
          </cell>
          <cell r="AM11" t="str">
            <v>民族学通论</v>
          </cell>
          <cell r="AN11">
            <v>113</v>
          </cell>
          <cell r="AO11" t="str">
            <v>933</v>
          </cell>
          <cell r="AP11" t="str">
            <v>民族学理论与研究方法</v>
          </cell>
          <cell r="AQ11">
            <v>101</v>
          </cell>
          <cell r="AR11">
            <v>379</v>
          </cell>
          <cell r="AS11" t="str">
            <v>否</v>
          </cell>
        </row>
        <row r="12">
          <cell r="C12" t="str">
            <v>106574521103330</v>
          </cell>
          <cell r="D12" t="str">
            <v>冯梦婷</v>
          </cell>
          <cell r="E12" t="str">
            <v>522226200111170024</v>
          </cell>
          <cell r="F12" t="str">
            <v>土家族</v>
          </cell>
          <cell r="G12" t="str">
            <v>女</v>
          </cell>
          <cell r="H12" t="str">
            <v>未婚</v>
          </cell>
          <cell r="I12" t="str">
            <v>非军人</v>
          </cell>
          <cell r="J12" t="str">
            <v>中国共产主义青年团团员</v>
          </cell>
          <cell r="K12" t="str">
            <v>贵州省印江土家族苗族自治县峨岭街道岩底村冯家组</v>
          </cell>
          <cell r="L12" t="str">
            <v>无专项计划</v>
          </cell>
          <cell r="M12" t="str">
            <v>非定向就业</v>
          </cell>
          <cell r="N12" t="str">
            <v>普通全日制应届本科毕业生</v>
          </cell>
          <cell r="O12" t="str">
            <v>10657</v>
          </cell>
          <cell r="P12" t="str">
            <v>贵州大学</v>
          </cell>
          <cell r="Q12" t="str">
            <v>060101</v>
          </cell>
          <cell r="R12" t="str">
            <v>历史学</v>
          </cell>
          <cell r="S12" t="str">
            <v>普通全日制</v>
          </cell>
          <cell r="T12" t="str">
            <v>本科毕业</v>
          </cell>
          <cell r="U12" t="str">
            <v>无</v>
          </cell>
          <cell r="V12" t="str">
            <v>全国统一考试</v>
          </cell>
          <cell r="W12" t="str">
            <v>10657</v>
          </cell>
          <cell r="X12" t="str">
            <v>贵州大学</v>
          </cell>
          <cell r="Y12" t="str">
            <v>139</v>
          </cell>
          <cell r="Z12" t="str">
            <v>历史与民族文化学院</v>
          </cell>
          <cell r="AA12" t="str">
            <v>030400</v>
          </cell>
          <cell r="AB12" t="str">
            <v>民族学</v>
          </cell>
          <cell r="AC12" t="str">
            <v>01</v>
          </cell>
          <cell r="AD12" t="str">
            <v>民族学</v>
          </cell>
          <cell r="AE12" t="str">
            <v>全日制</v>
          </cell>
          <cell r="AF12" t="str">
            <v>101</v>
          </cell>
          <cell r="AG12" t="str">
            <v>思想政治理论</v>
          </cell>
          <cell r="AH12">
            <v>73</v>
          </cell>
          <cell r="AI12" t="str">
            <v>201</v>
          </cell>
          <cell r="AJ12" t="str">
            <v>英语（一）</v>
          </cell>
          <cell r="AK12">
            <v>62</v>
          </cell>
          <cell r="AL12" t="str">
            <v>663</v>
          </cell>
          <cell r="AM12" t="str">
            <v>民族学通论</v>
          </cell>
          <cell r="AN12">
            <v>122</v>
          </cell>
          <cell r="AO12" t="str">
            <v>933</v>
          </cell>
          <cell r="AP12" t="str">
            <v>民族学理论与研究方法</v>
          </cell>
          <cell r="AQ12">
            <v>121</v>
          </cell>
          <cell r="AR12">
            <v>378</v>
          </cell>
          <cell r="AS12" t="str">
            <v>否</v>
          </cell>
        </row>
        <row r="13">
          <cell r="C13" t="str">
            <v>106574432823409</v>
          </cell>
          <cell r="D13" t="str">
            <v>龙航</v>
          </cell>
          <cell r="E13" t="str">
            <v>43312520000903551X</v>
          </cell>
          <cell r="F13" t="str">
            <v>苗族</v>
          </cell>
          <cell r="G13" t="str">
            <v>男</v>
          </cell>
          <cell r="H13" t="str">
            <v>未婚</v>
          </cell>
          <cell r="I13" t="str">
            <v>非军人</v>
          </cell>
          <cell r="J13" t="str">
            <v>中国共产主义青年团团员</v>
          </cell>
          <cell r="K13" t="str">
            <v>清水坪镇野竹坪村194号</v>
          </cell>
          <cell r="L13" t="str">
            <v>无专项计划</v>
          </cell>
          <cell r="M13" t="str">
            <v>非定向就业</v>
          </cell>
          <cell r="N13" t="str">
            <v>其他人员</v>
          </cell>
          <cell r="O13" t="str">
            <v>10531</v>
          </cell>
          <cell r="P13" t="str">
            <v>吉首大学</v>
          </cell>
          <cell r="Q13" t="str">
            <v>120901</v>
          </cell>
          <cell r="R13" t="str">
            <v>旅游管理</v>
          </cell>
          <cell r="S13" t="str">
            <v>普通全日制</v>
          </cell>
          <cell r="T13" t="str">
            <v>本科毕业</v>
          </cell>
          <cell r="U13" t="str">
            <v>学士学位</v>
          </cell>
          <cell r="V13" t="str">
            <v>全国统一考试</v>
          </cell>
          <cell r="W13" t="str">
            <v>10657</v>
          </cell>
          <cell r="X13" t="str">
            <v>贵州大学</v>
          </cell>
          <cell r="Y13" t="str">
            <v>139</v>
          </cell>
          <cell r="Z13" t="str">
            <v>历史与民族文化学院</v>
          </cell>
          <cell r="AA13" t="str">
            <v>030400</v>
          </cell>
          <cell r="AB13" t="str">
            <v>民族学</v>
          </cell>
          <cell r="AC13" t="str">
            <v>01</v>
          </cell>
          <cell r="AD13" t="str">
            <v>民族学</v>
          </cell>
          <cell r="AE13" t="str">
            <v>全日制</v>
          </cell>
          <cell r="AF13" t="str">
            <v>101</v>
          </cell>
          <cell r="AG13" t="str">
            <v>思想政治理论</v>
          </cell>
          <cell r="AH13">
            <v>72</v>
          </cell>
          <cell r="AI13" t="str">
            <v>201</v>
          </cell>
          <cell r="AJ13" t="str">
            <v>英语（一）</v>
          </cell>
          <cell r="AK13">
            <v>64</v>
          </cell>
          <cell r="AL13" t="str">
            <v>663</v>
          </cell>
          <cell r="AM13" t="str">
            <v>民族学通论</v>
          </cell>
          <cell r="AN13">
            <v>126</v>
          </cell>
          <cell r="AO13" t="str">
            <v>933</v>
          </cell>
          <cell r="AP13" t="str">
            <v>民族学理论与研究方法</v>
          </cell>
          <cell r="AQ13">
            <v>114</v>
          </cell>
          <cell r="AR13">
            <v>376</v>
          </cell>
          <cell r="AS13" t="str">
            <v>否</v>
          </cell>
        </row>
        <row r="14">
          <cell r="C14" t="str">
            <v>106574520816393</v>
          </cell>
          <cell r="D14" t="str">
            <v>马志慧</v>
          </cell>
          <cell r="E14" t="str">
            <v>522626200104232428</v>
          </cell>
          <cell r="F14" t="str">
            <v>侗族</v>
          </cell>
          <cell r="G14" t="str">
            <v>女</v>
          </cell>
          <cell r="H14" t="str">
            <v>未婚</v>
          </cell>
          <cell r="I14" t="str">
            <v>非军人</v>
          </cell>
          <cell r="J14" t="str">
            <v>中国共产主义青年团团员</v>
          </cell>
          <cell r="K14" t="str">
            <v>贵州省黔东南苗族侗族自治州岑巩县天马镇关堰村</v>
          </cell>
          <cell r="L14" t="str">
            <v>无专项计划</v>
          </cell>
          <cell r="M14" t="str">
            <v>非定向就业</v>
          </cell>
          <cell r="N14" t="str">
            <v>其他人员</v>
          </cell>
          <cell r="O14" t="str">
            <v>10672</v>
          </cell>
          <cell r="P14" t="str">
            <v>贵州民族大学</v>
          </cell>
          <cell r="Q14" t="str">
            <v>030401</v>
          </cell>
          <cell r="R14" t="str">
            <v>民族学</v>
          </cell>
          <cell r="S14" t="str">
            <v>普通全日制</v>
          </cell>
          <cell r="T14" t="str">
            <v>本科毕业</v>
          </cell>
          <cell r="U14" t="str">
            <v>学士学位</v>
          </cell>
          <cell r="V14" t="str">
            <v>全国统一考试</v>
          </cell>
          <cell r="W14" t="str">
            <v>10657</v>
          </cell>
          <cell r="X14" t="str">
            <v>贵州大学</v>
          </cell>
          <cell r="Y14" t="str">
            <v>139</v>
          </cell>
          <cell r="Z14" t="str">
            <v>历史与民族文化学院</v>
          </cell>
          <cell r="AA14" t="str">
            <v>030400</v>
          </cell>
          <cell r="AB14" t="str">
            <v>民族学</v>
          </cell>
          <cell r="AC14" t="str">
            <v>01</v>
          </cell>
          <cell r="AD14" t="str">
            <v>民族学</v>
          </cell>
          <cell r="AE14" t="str">
            <v>全日制</v>
          </cell>
          <cell r="AF14" t="str">
            <v>101</v>
          </cell>
          <cell r="AG14" t="str">
            <v>思想政治理论</v>
          </cell>
          <cell r="AH14">
            <v>73</v>
          </cell>
          <cell r="AI14" t="str">
            <v>201</v>
          </cell>
          <cell r="AJ14" t="str">
            <v>英语（一）</v>
          </cell>
          <cell r="AK14">
            <v>53</v>
          </cell>
          <cell r="AL14" t="str">
            <v>663</v>
          </cell>
          <cell r="AM14" t="str">
            <v>民族学通论</v>
          </cell>
          <cell r="AN14">
            <v>125</v>
          </cell>
          <cell r="AO14" t="str">
            <v>933</v>
          </cell>
          <cell r="AP14" t="str">
            <v>民族学理论与研究方法</v>
          </cell>
          <cell r="AQ14">
            <v>124</v>
          </cell>
          <cell r="AR14">
            <v>375</v>
          </cell>
          <cell r="AS14" t="str">
            <v>否</v>
          </cell>
        </row>
        <row r="15">
          <cell r="C15" t="str">
            <v>106574414622483</v>
          </cell>
          <cell r="D15" t="str">
            <v>耍惹白雪</v>
          </cell>
          <cell r="E15" t="str">
            <v>511133200102065842</v>
          </cell>
          <cell r="F15" t="str">
            <v>彝族</v>
          </cell>
          <cell r="G15" t="str">
            <v>女</v>
          </cell>
          <cell r="H15" t="str">
            <v>未婚</v>
          </cell>
          <cell r="I15" t="str">
            <v>非军人</v>
          </cell>
          <cell r="J15" t="str">
            <v>中国共产党党员</v>
          </cell>
          <cell r="K15" t="str">
            <v>四川省乐山市马边彝族自治县永红乡五马村</v>
          </cell>
          <cell r="L15" t="str">
            <v>无专项计划</v>
          </cell>
          <cell r="M15" t="str">
            <v>非定向就业</v>
          </cell>
          <cell r="N15" t="str">
            <v>普通全日制应届本科毕业生</v>
          </cell>
          <cell r="O15" t="str">
            <v>10483</v>
          </cell>
          <cell r="P15" t="str">
            <v>商丘师范学院</v>
          </cell>
          <cell r="Q15" t="str">
            <v>120210</v>
          </cell>
          <cell r="R15" t="str">
            <v>文化产业管理</v>
          </cell>
          <cell r="S15" t="str">
            <v>普通全日制</v>
          </cell>
          <cell r="T15" t="str">
            <v>本科毕业</v>
          </cell>
          <cell r="U15" t="str">
            <v>无</v>
          </cell>
          <cell r="V15" t="str">
            <v>全国统一考试</v>
          </cell>
          <cell r="W15" t="str">
            <v>10657</v>
          </cell>
          <cell r="X15" t="str">
            <v>贵州大学</v>
          </cell>
          <cell r="Y15" t="str">
            <v>139</v>
          </cell>
          <cell r="Z15" t="str">
            <v>历史与民族文化学院</v>
          </cell>
          <cell r="AA15" t="str">
            <v>030400</v>
          </cell>
          <cell r="AB15" t="str">
            <v>民族学</v>
          </cell>
          <cell r="AC15" t="str">
            <v>01</v>
          </cell>
          <cell r="AD15" t="str">
            <v>民族学</v>
          </cell>
          <cell r="AE15" t="str">
            <v>全日制</v>
          </cell>
          <cell r="AF15" t="str">
            <v>101</v>
          </cell>
          <cell r="AG15" t="str">
            <v>思想政治理论</v>
          </cell>
          <cell r="AH15">
            <v>69</v>
          </cell>
          <cell r="AI15" t="str">
            <v>201</v>
          </cell>
          <cell r="AJ15" t="str">
            <v>英语（一）</v>
          </cell>
          <cell r="AK15">
            <v>62</v>
          </cell>
          <cell r="AL15" t="str">
            <v>663</v>
          </cell>
          <cell r="AM15" t="str">
            <v>民族学通论</v>
          </cell>
          <cell r="AN15">
            <v>128</v>
          </cell>
          <cell r="AO15" t="str">
            <v>933</v>
          </cell>
          <cell r="AP15" t="str">
            <v>民族学理论与研究方法</v>
          </cell>
          <cell r="AQ15">
            <v>114</v>
          </cell>
          <cell r="AR15">
            <v>373</v>
          </cell>
          <cell r="AS15" t="str">
            <v>否</v>
          </cell>
        </row>
        <row r="16">
          <cell r="C16" t="str">
            <v>106574512224608</v>
          </cell>
          <cell r="D16" t="str">
            <v>盘金师</v>
          </cell>
          <cell r="E16" t="str">
            <v>522632200106183815</v>
          </cell>
          <cell r="F16" t="str">
            <v>瑶族</v>
          </cell>
          <cell r="G16" t="str">
            <v>男</v>
          </cell>
          <cell r="H16" t="str">
            <v>未婚</v>
          </cell>
          <cell r="I16" t="str">
            <v>非军人</v>
          </cell>
          <cell r="J16" t="str">
            <v>中国共产党预备党员</v>
          </cell>
          <cell r="K16" t="str">
            <v>塔石乡乔央村一组11号附1号</v>
          </cell>
          <cell r="L16" t="str">
            <v>无专项计划</v>
          </cell>
          <cell r="M16" t="str">
            <v>非定向就业</v>
          </cell>
          <cell r="N16" t="str">
            <v>普通全日制应届本科毕业生</v>
          </cell>
          <cell r="O16" t="str">
            <v>10656</v>
          </cell>
          <cell r="P16" t="str">
            <v>西南民族大学</v>
          </cell>
          <cell r="Q16" t="str">
            <v>030401</v>
          </cell>
          <cell r="R16" t="str">
            <v>民族学</v>
          </cell>
          <cell r="S16" t="str">
            <v>普通全日制</v>
          </cell>
          <cell r="T16" t="str">
            <v>本科毕业</v>
          </cell>
          <cell r="U16" t="str">
            <v>无</v>
          </cell>
          <cell r="V16" t="str">
            <v>全国统一考试</v>
          </cell>
          <cell r="W16" t="str">
            <v>10657</v>
          </cell>
          <cell r="X16" t="str">
            <v>贵州大学</v>
          </cell>
          <cell r="Y16" t="str">
            <v>139</v>
          </cell>
          <cell r="Z16" t="str">
            <v>历史与民族文化学院</v>
          </cell>
          <cell r="AA16" t="str">
            <v>030400</v>
          </cell>
          <cell r="AB16" t="str">
            <v>民族学</v>
          </cell>
          <cell r="AC16" t="str">
            <v>01</v>
          </cell>
          <cell r="AD16" t="str">
            <v>民族学</v>
          </cell>
          <cell r="AE16" t="str">
            <v>全日制</v>
          </cell>
          <cell r="AF16" t="str">
            <v>101</v>
          </cell>
          <cell r="AG16" t="str">
            <v>思想政治理论</v>
          </cell>
          <cell r="AH16">
            <v>79</v>
          </cell>
          <cell r="AI16" t="str">
            <v>201</v>
          </cell>
          <cell r="AJ16" t="str">
            <v>英语（一）</v>
          </cell>
          <cell r="AK16">
            <v>54</v>
          </cell>
          <cell r="AL16" t="str">
            <v>663</v>
          </cell>
          <cell r="AM16" t="str">
            <v>民族学通论</v>
          </cell>
          <cell r="AN16">
            <v>131</v>
          </cell>
          <cell r="AO16" t="str">
            <v>933</v>
          </cell>
          <cell r="AP16" t="str">
            <v>民族学理论与研究方法</v>
          </cell>
          <cell r="AQ16">
            <v>103</v>
          </cell>
          <cell r="AR16">
            <v>367</v>
          </cell>
          <cell r="AS16" t="str">
            <v>否</v>
          </cell>
        </row>
        <row r="17">
          <cell r="C17" t="str">
            <v>106574521103331</v>
          </cell>
          <cell r="D17" t="str">
            <v>黄山川</v>
          </cell>
          <cell r="E17" t="str">
            <v>52222920001209001X</v>
          </cell>
          <cell r="F17" t="str">
            <v>土家族</v>
          </cell>
          <cell r="G17" t="str">
            <v>男</v>
          </cell>
          <cell r="H17" t="str">
            <v>未婚</v>
          </cell>
          <cell r="I17" t="str">
            <v>非军人</v>
          </cell>
          <cell r="J17" t="str">
            <v>中国共产主义青年团团员</v>
          </cell>
          <cell r="K17" t="str">
            <v>蓼皋镇建材街63号盛世兴城1单元801室</v>
          </cell>
          <cell r="L17" t="str">
            <v>无专项计划</v>
          </cell>
          <cell r="M17" t="str">
            <v>非定向就业</v>
          </cell>
          <cell r="N17" t="str">
            <v>其他人员</v>
          </cell>
          <cell r="O17" t="str">
            <v>10657</v>
          </cell>
          <cell r="P17" t="str">
            <v>贵州大学</v>
          </cell>
          <cell r="Q17" t="str">
            <v>060101</v>
          </cell>
          <cell r="R17" t="str">
            <v>历史学</v>
          </cell>
          <cell r="S17" t="str">
            <v>普通全日制</v>
          </cell>
          <cell r="T17" t="str">
            <v>本科毕业</v>
          </cell>
          <cell r="U17" t="str">
            <v>学士学位</v>
          </cell>
          <cell r="V17" t="str">
            <v>全国统一考试</v>
          </cell>
          <cell r="W17" t="str">
            <v>10657</v>
          </cell>
          <cell r="X17" t="str">
            <v>贵州大学</v>
          </cell>
          <cell r="Y17" t="str">
            <v>139</v>
          </cell>
          <cell r="Z17" t="str">
            <v>历史与民族文化学院</v>
          </cell>
          <cell r="AA17" t="str">
            <v>030400</v>
          </cell>
          <cell r="AB17" t="str">
            <v>民族学</v>
          </cell>
          <cell r="AC17" t="str">
            <v>01</v>
          </cell>
          <cell r="AD17" t="str">
            <v>民族学</v>
          </cell>
          <cell r="AE17" t="str">
            <v>全日制</v>
          </cell>
          <cell r="AF17" t="str">
            <v>101</v>
          </cell>
          <cell r="AG17" t="str">
            <v>思想政治理论</v>
          </cell>
          <cell r="AH17">
            <v>70</v>
          </cell>
          <cell r="AI17" t="str">
            <v>201</v>
          </cell>
          <cell r="AJ17" t="str">
            <v>英语（一）</v>
          </cell>
          <cell r="AK17">
            <v>44</v>
          </cell>
          <cell r="AL17" t="str">
            <v>663</v>
          </cell>
          <cell r="AM17" t="str">
            <v>民族学通论</v>
          </cell>
          <cell r="AN17">
            <v>120</v>
          </cell>
          <cell r="AO17" t="str">
            <v>933</v>
          </cell>
          <cell r="AP17" t="str">
            <v>民族学理论与研究方法</v>
          </cell>
          <cell r="AQ17">
            <v>133</v>
          </cell>
          <cell r="AR17">
            <v>367</v>
          </cell>
          <cell r="AS17" t="str">
            <v>否</v>
          </cell>
        </row>
        <row r="18">
          <cell r="C18" t="str">
            <v>106574520105934</v>
          </cell>
          <cell r="D18" t="str">
            <v>李娜</v>
          </cell>
          <cell r="E18" t="str">
            <v>522221199810064389</v>
          </cell>
          <cell r="F18" t="str">
            <v>侗族</v>
          </cell>
          <cell r="G18" t="str">
            <v>女</v>
          </cell>
          <cell r="H18" t="str">
            <v>未婚</v>
          </cell>
          <cell r="I18" t="str">
            <v>非军人</v>
          </cell>
          <cell r="J18" t="str">
            <v>中国共产主义青年团团员</v>
          </cell>
          <cell r="K18" t="str">
            <v>贵州省铜仁市碧江区新华北路60号附一号</v>
          </cell>
          <cell r="L18" t="str">
            <v>无专项计划</v>
          </cell>
          <cell r="M18" t="str">
            <v>非定向就业</v>
          </cell>
          <cell r="N18" t="str">
            <v>其他人员</v>
          </cell>
          <cell r="O18" t="str">
            <v>10672</v>
          </cell>
          <cell r="P18" t="str">
            <v>贵州民族大学</v>
          </cell>
          <cell r="Q18" t="str">
            <v>030401</v>
          </cell>
          <cell r="R18" t="str">
            <v>民族学</v>
          </cell>
          <cell r="S18" t="str">
            <v>普通全日制</v>
          </cell>
          <cell r="T18" t="str">
            <v>本科毕业</v>
          </cell>
          <cell r="U18" t="str">
            <v>学士学位</v>
          </cell>
          <cell r="V18" t="str">
            <v>全国统一考试</v>
          </cell>
          <cell r="W18" t="str">
            <v>10657</v>
          </cell>
          <cell r="X18" t="str">
            <v>贵州大学</v>
          </cell>
          <cell r="Y18" t="str">
            <v>139</v>
          </cell>
          <cell r="Z18" t="str">
            <v>历史与民族文化学院</v>
          </cell>
          <cell r="AA18" t="str">
            <v>030400</v>
          </cell>
          <cell r="AB18" t="str">
            <v>民族学</v>
          </cell>
          <cell r="AC18" t="str">
            <v>01</v>
          </cell>
          <cell r="AD18" t="str">
            <v>民族学</v>
          </cell>
          <cell r="AE18" t="str">
            <v>全日制</v>
          </cell>
          <cell r="AF18" t="str">
            <v>101</v>
          </cell>
          <cell r="AG18" t="str">
            <v>思想政治理论</v>
          </cell>
          <cell r="AH18">
            <v>78</v>
          </cell>
          <cell r="AI18" t="str">
            <v>201</v>
          </cell>
          <cell r="AJ18" t="str">
            <v>英语（一）</v>
          </cell>
          <cell r="AK18">
            <v>70</v>
          </cell>
          <cell r="AL18" t="str">
            <v>663</v>
          </cell>
          <cell r="AM18" t="str">
            <v>民族学通论</v>
          </cell>
          <cell r="AN18">
            <v>120</v>
          </cell>
          <cell r="AO18" t="str">
            <v>933</v>
          </cell>
          <cell r="AP18" t="str">
            <v>民族学理论与研究方法</v>
          </cell>
          <cell r="AQ18">
            <v>96</v>
          </cell>
          <cell r="AR18">
            <v>364</v>
          </cell>
          <cell r="AS18" t="str">
            <v>否</v>
          </cell>
        </row>
        <row r="19">
          <cell r="C19" t="str">
            <v>106574520715503</v>
          </cell>
          <cell r="D19" t="str">
            <v>张丽</v>
          </cell>
          <cell r="E19" t="str">
            <v>522426200007124045</v>
          </cell>
          <cell r="F19" t="str">
            <v>其他</v>
          </cell>
          <cell r="G19" t="str">
            <v>女</v>
          </cell>
          <cell r="H19" t="str">
            <v>未婚</v>
          </cell>
          <cell r="I19" t="str">
            <v>非军人</v>
          </cell>
          <cell r="J19" t="str">
            <v>中国共产主义青年团团员</v>
          </cell>
          <cell r="K19" t="str">
            <v>贵州省纳雍县利园街道蟠龙社区43栋401</v>
          </cell>
          <cell r="L19" t="str">
            <v>无专项计划</v>
          </cell>
          <cell r="M19" t="str">
            <v>非定向就业</v>
          </cell>
          <cell r="N19" t="str">
            <v>普通全日制应届本科毕业生</v>
          </cell>
          <cell r="O19" t="str">
            <v>10670</v>
          </cell>
          <cell r="P19" t="str">
            <v>黔南民族师范学院</v>
          </cell>
          <cell r="Q19" t="str">
            <v>030401</v>
          </cell>
          <cell r="R19" t="str">
            <v>民族学</v>
          </cell>
          <cell r="S19" t="str">
            <v>普通全日制</v>
          </cell>
          <cell r="T19" t="str">
            <v>本科毕业</v>
          </cell>
          <cell r="U19" t="str">
            <v>无</v>
          </cell>
          <cell r="V19" t="str">
            <v>全国统一考试</v>
          </cell>
          <cell r="W19" t="str">
            <v>10657</v>
          </cell>
          <cell r="X19" t="str">
            <v>贵州大学</v>
          </cell>
          <cell r="Y19" t="str">
            <v>139</v>
          </cell>
          <cell r="Z19" t="str">
            <v>历史与民族文化学院</v>
          </cell>
          <cell r="AA19" t="str">
            <v>030400</v>
          </cell>
          <cell r="AB19" t="str">
            <v>民族学</v>
          </cell>
          <cell r="AC19" t="str">
            <v>01</v>
          </cell>
          <cell r="AD19" t="str">
            <v>民族学</v>
          </cell>
          <cell r="AE19" t="str">
            <v>全日制</v>
          </cell>
          <cell r="AF19" t="str">
            <v>101</v>
          </cell>
          <cell r="AG19" t="str">
            <v>思想政治理论</v>
          </cell>
          <cell r="AH19">
            <v>72</v>
          </cell>
          <cell r="AI19" t="str">
            <v>201</v>
          </cell>
          <cell r="AJ19" t="str">
            <v>英语（一）</v>
          </cell>
          <cell r="AK19">
            <v>53</v>
          </cell>
          <cell r="AL19" t="str">
            <v>663</v>
          </cell>
          <cell r="AM19" t="str">
            <v>民族学通论</v>
          </cell>
          <cell r="AN19">
            <v>123</v>
          </cell>
          <cell r="AO19" t="str">
            <v>933</v>
          </cell>
          <cell r="AP19" t="str">
            <v>民族学理论与研究方法</v>
          </cell>
          <cell r="AQ19">
            <v>113</v>
          </cell>
          <cell r="AR19">
            <v>361</v>
          </cell>
          <cell r="AS19" t="str">
            <v>否</v>
          </cell>
        </row>
        <row r="20">
          <cell r="C20" t="str">
            <v>106574210218972</v>
          </cell>
          <cell r="D20" t="str">
            <v>何雯琳</v>
          </cell>
          <cell r="E20" t="str">
            <v>520112200201100024</v>
          </cell>
          <cell r="F20" t="str">
            <v>土家族</v>
          </cell>
          <cell r="G20" t="str">
            <v>女</v>
          </cell>
          <cell r="H20" t="str">
            <v>未婚</v>
          </cell>
          <cell r="I20" t="str">
            <v>非军人</v>
          </cell>
          <cell r="J20" t="str">
            <v>中国共产主义青年团团员</v>
          </cell>
          <cell r="K20" t="str">
            <v>贵州省贵阳市乌当区育新社区城建局宿舍</v>
          </cell>
          <cell r="L20" t="str">
            <v>无专项计划</v>
          </cell>
          <cell r="M20" t="str">
            <v>非定向就业</v>
          </cell>
          <cell r="N20" t="str">
            <v>普通全日制应届本科毕业生</v>
          </cell>
          <cell r="O20" t="str">
            <v>11258</v>
          </cell>
          <cell r="P20" t="str">
            <v>大连大学</v>
          </cell>
          <cell r="Q20" t="str">
            <v>050261</v>
          </cell>
          <cell r="R20" t="str">
            <v>翻译</v>
          </cell>
          <cell r="S20" t="str">
            <v>普通全日制</v>
          </cell>
          <cell r="T20" t="str">
            <v>本科毕业</v>
          </cell>
          <cell r="U20" t="str">
            <v>无</v>
          </cell>
          <cell r="V20" t="str">
            <v>全国统一考试</v>
          </cell>
          <cell r="W20" t="str">
            <v>10657</v>
          </cell>
          <cell r="X20" t="str">
            <v>贵州大学</v>
          </cell>
          <cell r="Y20" t="str">
            <v>139</v>
          </cell>
          <cell r="Z20" t="str">
            <v>历史与民族文化学院</v>
          </cell>
          <cell r="AA20" t="str">
            <v>030400</v>
          </cell>
          <cell r="AB20" t="str">
            <v>民族学</v>
          </cell>
          <cell r="AC20" t="str">
            <v>01</v>
          </cell>
          <cell r="AD20" t="str">
            <v>民族学</v>
          </cell>
          <cell r="AE20" t="str">
            <v>全日制</v>
          </cell>
          <cell r="AF20" t="str">
            <v>101</v>
          </cell>
          <cell r="AG20" t="str">
            <v>思想政治理论</v>
          </cell>
          <cell r="AH20">
            <v>75</v>
          </cell>
          <cell r="AI20" t="str">
            <v>201</v>
          </cell>
          <cell r="AJ20" t="str">
            <v>英语（一）</v>
          </cell>
          <cell r="AK20">
            <v>66</v>
          </cell>
          <cell r="AL20" t="str">
            <v>663</v>
          </cell>
          <cell r="AM20" t="str">
            <v>民族学通论</v>
          </cell>
          <cell r="AN20">
            <v>125</v>
          </cell>
          <cell r="AO20" t="str">
            <v>933</v>
          </cell>
          <cell r="AP20" t="str">
            <v>民族学理论与研究方法</v>
          </cell>
          <cell r="AQ20">
            <v>94</v>
          </cell>
          <cell r="AR20">
            <v>360</v>
          </cell>
          <cell r="AS20" t="str">
            <v>否</v>
          </cell>
        </row>
        <row r="21">
          <cell r="C21" t="str">
            <v>106574520917104</v>
          </cell>
          <cell r="D21" t="str">
            <v>熊行丽</v>
          </cell>
          <cell r="E21" t="str">
            <v>522422199803010021</v>
          </cell>
          <cell r="F21" t="str">
            <v>汉族</v>
          </cell>
          <cell r="G21" t="str">
            <v>女</v>
          </cell>
          <cell r="H21" t="str">
            <v>未婚</v>
          </cell>
          <cell r="I21" t="str">
            <v>非军人</v>
          </cell>
          <cell r="J21" t="str">
            <v>中国共产主义青年团团员</v>
          </cell>
          <cell r="K21" t="str">
            <v>贵州省大方县瓢井镇中寨村麻窝组</v>
          </cell>
          <cell r="L21" t="str">
            <v>无专项计划</v>
          </cell>
          <cell r="M21" t="str">
            <v>非定向就业</v>
          </cell>
          <cell r="N21" t="str">
            <v>普通全日制应届本科毕业生</v>
          </cell>
          <cell r="O21" t="str">
            <v>10666</v>
          </cell>
          <cell r="P21" t="str">
            <v>兴义民族师范学院</v>
          </cell>
          <cell r="Q21" t="str">
            <v>030401</v>
          </cell>
          <cell r="R21" t="str">
            <v>民族学</v>
          </cell>
          <cell r="S21" t="str">
            <v>普通全日制</v>
          </cell>
          <cell r="T21" t="str">
            <v>本科毕业</v>
          </cell>
          <cell r="U21" t="str">
            <v>无</v>
          </cell>
          <cell r="V21" t="str">
            <v>全国统一考试</v>
          </cell>
          <cell r="W21" t="str">
            <v>10657</v>
          </cell>
          <cell r="X21" t="str">
            <v>贵州大学</v>
          </cell>
          <cell r="Y21" t="str">
            <v>139</v>
          </cell>
          <cell r="Z21" t="str">
            <v>历史与民族文化学院</v>
          </cell>
          <cell r="AA21" t="str">
            <v>030400</v>
          </cell>
          <cell r="AB21" t="str">
            <v>民族学</v>
          </cell>
          <cell r="AC21" t="str">
            <v>01</v>
          </cell>
          <cell r="AD21" t="str">
            <v>民族学</v>
          </cell>
          <cell r="AE21" t="str">
            <v>全日制</v>
          </cell>
          <cell r="AF21" t="str">
            <v>101</v>
          </cell>
          <cell r="AG21" t="str">
            <v>思想政治理论</v>
          </cell>
          <cell r="AH21">
            <v>71</v>
          </cell>
          <cell r="AI21" t="str">
            <v>201</v>
          </cell>
          <cell r="AJ21" t="str">
            <v>英语（一）</v>
          </cell>
          <cell r="AK21">
            <v>64</v>
          </cell>
          <cell r="AL21" t="str">
            <v>663</v>
          </cell>
          <cell r="AM21" t="str">
            <v>民族学通论</v>
          </cell>
          <cell r="AN21">
            <v>124</v>
          </cell>
          <cell r="AO21" t="str">
            <v>933</v>
          </cell>
          <cell r="AP21" t="str">
            <v>民族学理论与研究方法</v>
          </cell>
          <cell r="AQ21">
            <v>100</v>
          </cell>
          <cell r="AR21">
            <v>359</v>
          </cell>
          <cell r="AS21" t="str">
            <v>否</v>
          </cell>
        </row>
        <row r="22">
          <cell r="C22" t="str">
            <v>106574520412813</v>
          </cell>
          <cell r="D22" t="str">
            <v>刘悦</v>
          </cell>
          <cell r="E22" t="str">
            <v>522425199606209209</v>
          </cell>
          <cell r="F22" t="str">
            <v>汉族</v>
          </cell>
          <cell r="G22" t="str">
            <v>女</v>
          </cell>
          <cell r="H22" t="str">
            <v>未婚</v>
          </cell>
          <cell r="I22" t="str">
            <v>非军人</v>
          </cell>
          <cell r="J22" t="str">
            <v>中国共产主义青年团团员</v>
          </cell>
          <cell r="K22" t="str">
            <v>贵州省毕节市织金县珠藏镇联合桥</v>
          </cell>
          <cell r="L22" t="str">
            <v>无专项计划</v>
          </cell>
          <cell r="M22" t="str">
            <v>非定向就业</v>
          </cell>
          <cell r="N22" t="str">
            <v>其他人员</v>
          </cell>
          <cell r="O22" t="str">
            <v>00000</v>
          </cell>
          <cell r="P22" t="str">
            <v>贵州民族大学人文科技学院</v>
          </cell>
          <cell r="Q22" t="str">
            <v>050201</v>
          </cell>
          <cell r="R22" t="str">
            <v>英语</v>
          </cell>
          <cell r="S22" t="str">
            <v>普通全日制</v>
          </cell>
          <cell r="T22" t="str">
            <v>本科毕业</v>
          </cell>
          <cell r="U22" t="str">
            <v>学士学位</v>
          </cell>
          <cell r="V22" t="str">
            <v>全国统一考试</v>
          </cell>
          <cell r="W22" t="str">
            <v>10657</v>
          </cell>
          <cell r="X22" t="str">
            <v>贵州大学</v>
          </cell>
          <cell r="Y22" t="str">
            <v>139</v>
          </cell>
          <cell r="Z22" t="str">
            <v>历史与民族文化学院</v>
          </cell>
          <cell r="AA22" t="str">
            <v>030400</v>
          </cell>
          <cell r="AB22" t="str">
            <v>民族学</v>
          </cell>
          <cell r="AC22" t="str">
            <v>01</v>
          </cell>
          <cell r="AD22" t="str">
            <v>民族学</v>
          </cell>
          <cell r="AE22" t="str">
            <v>全日制</v>
          </cell>
          <cell r="AF22" t="str">
            <v>101</v>
          </cell>
          <cell r="AG22" t="str">
            <v>思想政治理论</v>
          </cell>
          <cell r="AH22">
            <v>72</v>
          </cell>
          <cell r="AI22" t="str">
            <v>201</v>
          </cell>
          <cell r="AJ22" t="str">
            <v>英语（一）</v>
          </cell>
          <cell r="AK22">
            <v>76</v>
          </cell>
          <cell r="AL22" t="str">
            <v>663</v>
          </cell>
          <cell r="AM22" t="str">
            <v>民族学通论</v>
          </cell>
          <cell r="AN22">
            <v>114</v>
          </cell>
          <cell r="AO22" t="str">
            <v>933</v>
          </cell>
          <cell r="AP22" t="str">
            <v>民族学理论与研究方法</v>
          </cell>
          <cell r="AQ22">
            <v>94</v>
          </cell>
          <cell r="AR22">
            <v>356</v>
          </cell>
          <cell r="AS22" t="str">
            <v>否</v>
          </cell>
        </row>
        <row r="23">
          <cell r="C23" t="str">
            <v>106574521217509</v>
          </cell>
          <cell r="D23" t="str">
            <v>王柯茜</v>
          </cell>
          <cell r="E23" t="str">
            <v>52260120020320082X</v>
          </cell>
          <cell r="F23" t="str">
            <v>侗族</v>
          </cell>
          <cell r="G23" t="str">
            <v>女</v>
          </cell>
          <cell r="H23" t="str">
            <v>未婚</v>
          </cell>
          <cell r="I23" t="str">
            <v>非军人</v>
          </cell>
          <cell r="J23" t="str">
            <v>中国共产党党员</v>
          </cell>
          <cell r="K23" t="str">
            <v>贵州省凯里市新生路1号6栋17号</v>
          </cell>
          <cell r="L23" t="str">
            <v>无专项计划</v>
          </cell>
          <cell r="M23" t="str">
            <v>非定向就业</v>
          </cell>
          <cell r="N23" t="str">
            <v>普通全日制应届本科毕业生</v>
          </cell>
          <cell r="O23" t="str">
            <v>13651</v>
          </cell>
          <cell r="P23" t="str">
            <v>贵州民族大学人文科技学院</v>
          </cell>
          <cell r="Q23" t="str">
            <v>120210</v>
          </cell>
          <cell r="R23" t="str">
            <v>文化产业管理</v>
          </cell>
          <cell r="S23" t="str">
            <v>普通全日制</v>
          </cell>
          <cell r="T23" t="str">
            <v>本科毕业</v>
          </cell>
          <cell r="U23" t="str">
            <v>无</v>
          </cell>
          <cell r="V23" t="str">
            <v>全国统一考试</v>
          </cell>
          <cell r="W23" t="str">
            <v>10657</v>
          </cell>
          <cell r="X23" t="str">
            <v>贵州大学</v>
          </cell>
          <cell r="Y23" t="str">
            <v>139</v>
          </cell>
          <cell r="Z23" t="str">
            <v>历史与民族文化学院</v>
          </cell>
          <cell r="AA23" t="str">
            <v>030400</v>
          </cell>
          <cell r="AB23" t="str">
            <v>民族学</v>
          </cell>
          <cell r="AC23" t="str">
            <v>01</v>
          </cell>
          <cell r="AD23" t="str">
            <v>民族学</v>
          </cell>
          <cell r="AE23" t="str">
            <v>全日制</v>
          </cell>
          <cell r="AF23" t="str">
            <v>101</v>
          </cell>
          <cell r="AG23" t="str">
            <v>思想政治理论</v>
          </cell>
          <cell r="AH23">
            <v>75</v>
          </cell>
          <cell r="AI23" t="str">
            <v>201</v>
          </cell>
          <cell r="AJ23" t="str">
            <v>英语（一）</v>
          </cell>
          <cell r="AK23">
            <v>62</v>
          </cell>
          <cell r="AL23" t="str">
            <v>663</v>
          </cell>
          <cell r="AM23" t="str">
            <v>民族学通论</v>
          </cell>
          <cell r="AN23">
            <v>120</v>
          </cell>
          <cell r="AO23" t="str">
            <v>933</v>
          </cell>
          <cell r="AP23" t="str">
            <v>民族学理论与研究方法</v>
          </cell>
          <cell r="AQ23">
            <v>91</v>
          </cell>
          <cell r="AR23">
            <v>348</v>
          </cell>
          <cell r="AS23" t="str">
            <v>否</v>
          </cell>
        </row>
        <row r="24">
          <cell r="C24" t="str">
            <v>106574520715504</v>
          </cell>
          <cell r="D24" t="str">
            <v>柴应</v>
          </cell>
          <cell r="E24" t="str">
            <v>522633200110239320</v>
          </cell>
          <cell r="F24" t="str">
            <v>苗族</v>
          </cell>
          <cell r="G24" t="str">
            <v>女</v>
          </cell>
          <cell r="H24" t="str">
            <v>未婚</v>
          </cell>
          <cell r="I24" t="str">
            <v>非军人</v>
          </cell>
          <cell r="J24" t="str">
            <v>中国共产主义青年团团员</v>
          </cell>
          <cell r="K24" t="str">
            <v>贵州省从江县加鸠镇加学村五组</v>
          </cell>
          <cell r="L24" t="str">
            <v>无专项计划</v>
          </cell>
          <cell r="M24" t="str">
            <v>非定向就业</v>
          </cell>
          <cell r="N24" t="str">
            <v>普通全日制应届本科毕业生</v>
          </cell>
          <cell r="O24" t="str">
            <v>10670</v>
          </cell>
          <cell r="P24" t="str">
            <v>黔南民族师范学院</v>
          </cell>
          <cell r="Q24" t="str">
            <v>030401</v>
          </cell>
          <cell r="R24" t="str">
            <v>民族学</v>
          </cell>
          <cell r="S24" t="str">
            <v>普通全日制</v>
          </cell>
          <cell r="T24" t="str">
            <v>本科毕业</v>
          </cell>
          <cell r="U24" t="str">
            <v>无</v>
          </cell>
          <cell r="V24" t="str">
            <v>全国统一考试</v>
          </cell>
          <cell r="W24" t="str">
            <v>10657</v>
          </cell>
          <cell r="X24" t="str">
            <v>贵州大学</v>
          </cell>
          <cell r="Y24" t="str">
            <v>139</v>
          </cell>
          <cell r="Z24" t="str">
            <v>历史与民族文化学院</v>
          </cell>
          <cell r="AA24" t="str">
            <v>030400</v>
          </cell>
          <cell r="AB24" t="str">
            <v>民族学</v>
          </cell>
          <cell r="AC24" t="str">
            <v>01</v>
          </cell>
          <cell r="AD24" t="str">
            <v>民族学</v>
          </cell>
          <cell r="AE24" t="str">
            <v>全日制</v>
          </cell>
          <cell r="AF24" t="str">
            <v>101</v>
          </cell>
          <cell r="AG24" t="str">
            <v>思想政治理论</v>
          </cell>
          <cell r="AH24">
            <v>70</v>
          </cell>
          <cell r="AI24" t="str">
            <v>201</v>
          </cell>
          <cell r="AJ24" t="str">
            <v>英语（一）</v>
          </cell>
          <cell r="AK24">
            <v>77</v>
          </cell>
          <cell r="AL24" t="str">
            <v>663</v>
          </cell>
          <cell r="AM24" t="str">
            <v>民族学通论</v>
          </cell>
          <cell r="AN24">
            <v>121</v>
          </cell>
          <cell r="AO24" t="str">
            <v>933</v>
          </cell>
          <cell r="AP24" t="str">
            <v>民族学理论与研究方法</v>
          </cell>
          <cell r="AQ24">
            <v>77</v>
          </cell>
          <cell r="AR24">
            <v>345</v>
          </cell>
          <cell r="AS24" t="str">
            <v>否</v>
          </cell>
        </row>
        <row r="25">
          <cell r="C25" t="str">
            <v>106574521517948</v>
          </cell>
          <cell r="D25" t="str">
            <v>黄雯婧</v>
          </cell>
          <cell r="E25" t="str">
            <v>522701200203192220</v>
          </cell>
          <cell r="F25" t="str">
            <v>布依族</v>
          </cell>
          <cell r="G25" t="str">
            <v>女</v>
          </cell>
          <cell r="H25" t="str">
            <v>未婚</v>
          </cell>
          <cell r="I25" t="str">
            <v>非军人</v>
          </cell>
          <cell r="J25" t="str">
            <v>中国共产主义青年团团员</v>
          </cell>
          <cell r="K25" t="str">
            <v>贵州省都匀市沙包堡办事处黄英村四组86号</v>
          </cell>
          <cell r="L25" t="str">
            <v>无专项计划</v>
          </cell>
          <cell r="M25" t="str">
            <v>非定向就业</v>
          </cell>
          <cell r="N25" t="str">
            <v>普通全日制应届本科毕业生</v>
          </cell>
          <cell r="O25" t="str">
            <v>10672</v>
          </cell>
          <cell r="P25" t="str">
            <v>贵州民族大学</v>
          </cell>
          <cell r="Q25" t="str">
            <v>030401</v>
          </cell>
          <cell r="R25" t="str">
            <v>民族学</v>
          </cell>
          <cell r="S25" t="str">
            <v>普通全日制</v>
          </cell>
          <cell r="T25" t="str">
            <v>本科毕业</v>
          </cell>
          <cell r="U25" t="str">
            <v>无</v>
          </cell>
          <cell r="V25" t="str">
            <v>全国统一考试</v>
          </cell>
          <cell r="W25" t="str">
            <v>10657</v>
          </cell>
          <cell r="X25" t="str">
            <v>贵州大学</v>
          </cell>
          <cell r="Y25" t="str">
            <v>139</v>
          </cell>
          <cell r="Z25" t="str">
            <v>历史与民族文化学院</v>
          </cell>
          <cell r="AA25" t="str">
            <v>030400</v>
          </cell>
          <cell r="AB25" t="str">
            <v>民族学</v>
          </cell>
          <cell r="AC25" t="str">
            <v>01</v>
          </cell>
          <cell r="AD25" t="str">
            <v>民族学</v>
          </cell>
          <cell r="AE25" t="str">
            <v>全日制</v>
          </cell>
          <cell r="AF25" t="str">
            <v>101</v>
          </cell>
          <cell r="AG25" t="str">
            <v>思想政治理论</v>
          </cell>
          <cell r="AH25">
            <v>71</v>
          </cell>
          <cell r="AI25" t="str">
            <v>201</v>
          </cell>
          <cell r="AJ25" t="str">
            <v>英语（一）</v>
          </cell>
          <cell r="AK25">
            <v>59</v>
          </cell>
          <cell r="AL25" t="str">
            <v>663</v>
          </cell>
          <cell r="AM25" t="str">
            <v>民族学通论</v>
          </cell>
          <cell r="AN25">
            <v>104</v>
          </cell>
          <cell r="AO25" t="str">
            <v>933</v>
          </cell>
          <cell r="AP25" t="str">
            <v>民族学理论与研究方法</v>
          </cell>
          <cell r="AQ25">
            <v>110</v>
          </cell>
          <cell r="AR25">
            <v>344</v>
          </cell>
          <cell r="AS25" t="str">
            <v>否</v>
          </cell>
        </row>
        <row r="26">
          <cell r="C26" t="str">
            <v>106574520816391</v>
          </cell>
          <cell r="D26" t="str">
            <v>周莼</v>
          </cell>
          <cell r="E26" t="str">
            <v>522428200104240120</v>
          </cell>
          <cell r="F26" t="str">
            <v>汉族</v>
          </cell>
          <cell r="G26" t="str">
            <v>女</v>
          </cell>
          <cell r="H26" t="str">
            <v>未婚</v>
          </cell>
          <cell r="I26" t="str">
            <v>非军人</v>
          </cell>
          <cell r="J26" t="str">
            <v>群众</v>
          </cell>
          <cell r="K26" t="str">
            <v>古达苗族彝族乡中营村沙坝组</v>
          </cell>
          <cell r="L26" t="str">
            <v>无专项计划</v>
          </cell>
          <cell r="M26" t="str">
            <v>非定向就业</v>
          </cell>
          <cell r="N26" t="str">
            <v>普通全日制应届本科毕业生</v>
          </cell>
          <cell r="O26" t="str">
            <v>10669</v>
          </cell>
          <cell r="P26" t="str">
            <v>凯里学院</v>
          </cell>
          <cell r="Q26" t="str">
            <v>030401</v>
          </cell>
          <cell r="R26" t="str">
            <v>民族学</v>
          </cell>
          <cell r="S26" t="str">
            <v>普通全日制</v>
          </cell>
          <cell r="T26" t="str">
            <v>本科毕业</v>
          </cell>
          <cell r="U26" t="str">
            <v>无</v>
          </cell>
          <cell r="V26" t="str">
            <v>全国统一考试</v>
          </cell>
          <cell r="W26" t="str">
            <v>10657</v>
          </cell>
          <cell r="X26" t="str">
            <v>贵州大学</v>
          </cell>
          <cell r="Y26" t="str">
            <v>139</v>
          </cell>
          <cell r="Z26" t="str">
            <v>历史与民族文化学院</v>
          </cell>
          <cell r="AA26" t="str">
            <v>030400</v>
          </cell>
          <cell r="AB26" t="str">
            <v>民族学</v>
          </cell>
          <cell r="AC26" t="str">
            <v>01</v>
          </cell>
          <cell r="AD26" t="str">
            <v>民族学</v>
          </cell>
          <cell r="AE26" t="str">
            <v>全日制</v>
          </cell>
          <cell r="AF26" t="str">
            <v>101</v>
          </cell>
          <cell r="AG26" t="str">
            <v>思想政治理论</v>
          </cell>
          <cell r="AH26">
            <v>74</v>
          </cell>
          <cell r="AI26" t="str">
            <v>201</v>
          </cell>
          <cell r="AJ26" t="str">
            <v>英语（一）</v>
          </cell>
          <cell r="AK26">
            <v>54</v>
          </cell>
          <cell r="AL26" t="str">
            <v>663</v>
          </cell>
          <cell r="AM26" t="str">
            <v>民族学通论</v>
          </cell>
          <cell r="AN26">
            <v>101</v>
          </cell>
          <cell r="AO26" t="str">
            <v>933</v>
          </cell>
          <cell r="AP26" t="str">
            <v>民族学理论与研究方法</v>
          </cell>
          <cell r="AQ26">
            <v>114</v>
          </cell>
          <cell r="AR26">
            <v>343</v>
          </cell>
          <cell r="AS26" t="str">
            <v>否</v>
          </cell>
        </row>
        <row r="27">
          <cell r="C27" t="str">
            <v>106574321720307</v>
          </cell>
          <cell r="D27" t="str">
            <v>杨珺兰</v>
          </cell>
          <cell r="E27" t="str">
            <v>52012220020510122X</v>
          </cell>
          <cell r="F27" t="str">
            <v>汉族</v>
          </cell>
          <cell r="G27" t="str">
            <v>女</v>
          </cell>
          <cell r="H27" t="str">
            <v>未婚</v>
          </cell>
          <cell r="I27" t="str">
            <v>非军人</v>
          </cell>
          <cell r="J27" t="str">
            <v>中国共产主义青年团团员</v>
          </cell>
          <cell r="K27" t="str">
            <v>金阳北路2号3栋1单元501号</v>
          </cell>
          <cell r="L27" t="str">
            <v>无专项计划</v>
          </cell>
          <cell r="M27" t="str">
            <v>非定向就业</v>
          </cell>
          <cell r="N27" t="str">
            <v>普通全日制应届本科毕业生</v>
          </cell>
          <cell r="O27" t="str">
            <v>11998</v>
          </cell>
          <cell r="P27" t="str">
            <v>徐州工程学院</v>
          </cell>
          <cell r="Q27" t="str">
            <v>120102</v>
          </cell>
          <cell r="R27" t="str">
            <v>信息管理与信息系统</v>
          </cell>
          <cell r="S27" t="str">
            <v>普通全日制</v>
          </cell>
          <cell r="T27" t="str">
            <v>本科毕业</v>
          </cell>
          <cell r="U27" t="str">
            <v>无</v>
          </cell>
          <cell r="V27" t="str">
            <v>全国统一考试</v>
          </cell>
          <cell r="W27" t="str">
            <v>10657</v>
          </cell>
          <cell r="X27" t="str">
            <v>贵州大学</v>
          </cell>
          <cell r="Y27" t="str">
            <v>139</v>
          </cell>
          <cell r="Z27" t="str">
            <v>历史与民族文化学院</v>
          </cell>
          <cell r="AA27" t="str">
            <v>030400</v>
          </cell>
          <cell r="AB27" t="str">
            <v>民族学</v>
          </cell>
          <cell r="AC27" t="str">
            <v>03</v>
          </cell>
          <cell r="AD27" t="str">
            <v>中国少数民族经济</v>
          </cell>
          <cell r="AE27" t="str">
            <v>全日制</v>
          </cell>
          <cell r="AF27" t="str">
            <v>101</v>
          </cell>
          <cell r="AG27" t="str">
            <v>思想政治理论</v>
          </cell>
          <cell r="AH27">
            <v>69</v>
          </cell>
          <cell r="AI27" t="str">
            <v>201</v>
          </cell>
          <cell r="AJ27" t="str">
            <v>英语（一）</v>
          </cell>
          <cell r="AK27">
            <v>72</v>
          </cell>
          <cell r="AL27" t="str">
            <v>663</v>
          </cell>
          <cell r="AM27" t="str">
            <v>民族学通论</v>
          </cell>
          <cell r="AN27">
            <v>112</v>
          </cell>
          <cell r="AO27" t="str">
            <v>933</v>
          </cell>
          <cell r="AP27" t="str">
            <v>民族学理论与研究方法</v>
          </cell>
          <cell r="AQ27">
            <v>90</v>
          </cell>
          <cell r="AR27">
            <v>343</v>
          </cell>
          <cell r="AS27" t="str">
            <v>否</v>
          </cell>
        </row>
        <row r="28">
          <cell r="C28" t="str">
            <v>106574531525346</v>
          </cell>
          <cell r="D28" t="str">
            <v>岳忠鲜</v>
          </cell>
          <cell r="E28" t="str">
            <v>532723200002021521</v>
          </cell>
          <cell r="F28" t="str">
            <v>汉族</v>
          </cell>
          <cell r="G28" t="str">
            <v>女</v>
          </cell>
          <cell r="H28" t="str">
            <v>未婚</v>
          </cell>
          <cell r="I28" t="str">
            <v>非军人</v>
          </cell>
          <cell r="J28" t="str">
            <v>中国共产主义青年团团员</v>
          </cell>
          <cell r="K28" t="str">
            <v>云南省普洱市墨江哈尼族自治县团田镇曼别组30号</v>
          </cell>
          <cell r="L28" t="str">
            <v>无专项计划</v>
          </cell>
          <cell r="M28" t="str">
            <v>非定向就业</v>
          </cell>
          <cell r="N28" t="str">
            <v>普通全日制应届本科毕业生</v>
          </cell>
          <cell r="O28" t="str">
            <v>10686</v>
          </cell>
          <cell r="P28" t="str">
            <v>保山学院</v>
          </cell>
          <cell r="Q28" t="str">
            <v>060101</v>
          </cell>
          <cell r="R28" t="str">
            <v>历史学</v>
          </cell>
          <cell r="S28" t="str">
            <v>普通全日制</v>
          </cell>
          <cell r="T28" t="str">
            <v>本科毕业</v>
          </cell>
          <cell r="U28" t="str">
            <v>无</v>
          </cell>
          <cell r="V28" t="str">
            <v>全国统一考试</v>
          </cell>
          <cell r="W28" t="str">
            <v>10657</v>
          </cell>
          <cell r="X28" t="str">
            <v>贵州大学</v>
          </cell>
          <cell r="Y28" t="str">
            <v>139</v>
          </cell>
          <cell r="Z28" t="str">
            <v>历史与民族文化学院</v>
          </cell>
          <cell r="AA28" t="str">
            <v>030400</v>
          </cell>
          <cell r="AB28" t="str">
            <v>民族学</v>
          </cell>
          <cell r="AC28" t="str">
            <v>04</v>
          </cell>
          <cell r="AD28" t="str">
            <v>中国少数民族史</v>
          </cell>
          <cell r="AE28" t="str">
            <v>全日制</v>
          </cell>
          <cell r="AF28" t="str">
            <v>101</v>
          </cell>
          <cell r="AG28" t="str">
            <v>思想政治理论</v>
          </cell>
          <cell r="AH28">
            <v>75</v>
          </cell>
          <cell r="AI28" t="str">
            <v>201</v>
          </cell>
          <cell r="AJ28" t="str">
            <v>英语（一）</v>
          </cell>
          <cell r="AK28">
            <v>53</v>
          </cell>
          <cell r="AL28" t="str">
            <v>663</v>
          </cell>
          <cell r="AM28" t="str">
            <v>民族学通论</v>
          </cell>
          <cell r="AN28">
            <v>126</v>
          </cell>
          <cell r="AO28" t="str">
            <v>933</v>
          </cell>
          <cell r="AP28" t="str">
            <v>民族学理论与研究方法</v>
          </cell>
          <cell r="AQ28">
            <v>85</v>
          </cell>
          <cell r="AR28">
            <v>339</v>
          </cell>
          <cell r="AS28" t="str">
            <v>否</v>
          </cell>
        </row>
        <row r="29">
          <cell r="C29" t="str">
            <v>106574520210389</v>
          </cell>
          <cell r="D29" t="str">
            <v>周勤</v>
          </cell>
          <cell r="E29" t="str">
            <v>522121200012230629</v>
          </cell>
          <cell r="F29" t="str">
            <v>汉族</v>
          </cell>
          <cell r="G29" t="str">
            <v>女</v>
          </cell>
          <cell r="H29" t="str">
            <v>未婚</v>
          </cell>
          <cell r="I29" t="str">
            <v>非军人</v>
          </cell>
          <cell r="J29" t="str">
            <v>中国共产党党员</v>
          </cell>
          <cell r="K29" t="str">
            <v>苟江镇钩江社区一组</v>
          </cell>
          <cell r="L29" t="str">
            <v>无专项计划</v>
          </cell>
          <cell r="M29" t="str">
            <v>非定向就业</v>
          </cell>
          <cell r="N29" t="str">
            <v>其他人员</v>
          </cell>
          <cell r="O29" t="str">
            <v>13651</v>
          </cell>
          <cell r="P29" t="str">
            <v>贵州民族大学人文科技学院</v>
          </cell>
          <cell r="Q29" t="str">
            <v>120901</v>
          </cell>
          <cell r="R29" t="str">
            <v>旅游管理</v>
          </cell>
          <cell r="S29" t="str">
            <v>普通全日制</v>
          </cell>
          <cell r="T29" t="str">
            <v>本科毕业</v>
          </cell>
          <cell r="U29" t="str">
            <v>学士学位</v>
          </cell>
          <cell r="V29" t="str">
            <v>全国统一考试</v>
          </cell>
          <cell r="W29" t="str">
            <v>10657</v>
          </cell>
          <cell r="X29" t="str">
            <v>贵州大学</v>
          </cell>
          <cell r="Y29" t="str">
            <v>139</v>
          </cell>
          <cell r="Z29" t="str">
            <v>历史与民族文化学院</v>
          </cell>
          <cell r="AA29" t="str">
            <v>030400</v>
          </cell>
          <cell r="AB29" t="str">
            <v>民族学</v>
          </cell>
          <cell r="AC29" t="str">
            <v>01</v>
          </cell>
          <cell r="AD29" t="str">
            <v>民族学</v>
          </cell>
          <cell r="AE29" t="str">
            <v>全日制</v>
          </cell>
          <cell r="AF29" t="str">
            <v>101</v>
          </cell>
          <cell r="AG29" t="str">
            <v>思想政治理论</v>
          </cell>
          <cell r="AH29">
            <v>66</v>
          </cell>
          <cell r="AI29" t="str">
            <v>201</v>
          </cell>
          <cell r="AJ29" t="str">
            <v>英语（一）</v>
          </cell>
          <cell r="AK29">
            <v>47</v>
          </cell>
          <cell r="AL29" t="str">
            <v>663</v>
          </cell>
          <cell r="AM29" t="str">
            <v>民族学通论</v>
          </cell>
          <cell r="AN29">
            <v>114</v>
          </cell>
          <cell r="AO29" t="str">
            <v>933</v>
          </cell>
          <cell r="AP29" t="str">
            <v>民族学理论与研究方法</v>
          </cell>
          <cell r="AQ29">
            <v>110</v>
          </cell>
          <cell r="AR29">
            <v>337</v>
          </cell>
          <cell r="AS29" t="str">
            <v>否</v>
          </cell>
        </row>
        <row r="30">
          <cell r="C30" t="str">
            <v>106574450723750</v>
          </cell>
          <cell r="D30" t="str">
            <v>韦倩雪</v>
          </cell>
          <cell r="E30" t="str">
            <v>452223200011012523</v>
          </cell>
          <cell r="F30" t="str">
            <v>壮族</v>
          </cell>
          <cell r="G30" t="str">
            <v>女</v>
          </cell>
          <cell r="H30" t="str">
            <v>未婚</v>
          </cell>
          <cell r="I30" t="str">
            <v>非军人</v>
          </cell>
          <cell r="J30" t="str">
            <v>中国共产主义青年团团员</v>
          </cell>
          <cell r="K30" t="str">
            <v>广西壮族自治区柳州市鱼峰区雒容镇半塘村竹尔屯</v>
          </cell>
          <cell r="L30" t="str">
            <v>无专项计划</v>
          </cell>
          <cell r="M30" t="str">
            <v>非定向就业</v>
          </cell>
          <cell r="N30" t="str">
            <v>其他人员</v>
          </cell>
          <cell r="O30" t="str">
            <v>12917</v>
          </cell>
          <cell r="P30" t="str">
            <v>泰州学院</v>
          </cell>
          <cell r="Q30" t="str">
            <v>050262</v>
          </cell>
          <cell r="R30" t="str">
            <v>商务英语</v>
          </cell>
          <cell r="S30" t="str">
            <v>普通全日制</v>
          </cell>
          <cell r="T30" t="str">
            <v>本科毕业</v>
          </cell>
          <cell r="U30" t="str">
            <v>学士学位</v>
          </cell>
          <cell r="V30" t="str">
            <v>全国统一考试</v>
          </cell>
          <cell r="W30" t="str">
            <v>10657</v>
          </cell>
          <cell r="X30" t="str">
            <v>贵州大学</v>
          </cell>
          <cell r="Y30" t="str">
            <v>139</v>
          </cell>
          <cell r="Z30" t="str">
            <v>历史与民族文化学院</v>
          </cell>
          <cell r="AA30" t="str">
            <v>030400</v>
          </cell>
          <cell r="AB30" t="str">
            <v>民族学</v>
          </cell>
          <cell r="AC30" t="str">
            <v>01</v>
          </cell>
          <cell r="AD30" t="str">
            <v>民族学</v>
          </cell>
          <cell r="AE30" t="str">
            <v>全日制</v>
          </cell>
          <cell r="AF30" t="str">
            <v>101</v>
          </cell>
          <cell r="AG30" t="str">
            <v>思想政治理论</v>
          </cell>
          <cell r="AH30">
            <v>67</v>
          </cell>
          <cell r="AI30" t="str">
            <v>201</v>
          </cell>
          <cell r="AJ30" t="str">
            <v>英语（一）</v>
          </cell>
          <cell r="AK30">
            <v>67</v>
          </cell>
          <cell r="AL30" t="str">
            <v>663</v>
          </cell>
          <cell r="AM30" t="str">
            <v>民族学通论</v>
          </cell>
          <cell r="AN30">
            <v>106</v>
          </cell>
          <cell r="AO30" t="str">
            <v>933</v>
          </cell>
          <cell r="AP30" t="str">
            <v>民族学理论与研究方法</v>
          </cell>
          <cell r="AQ30">
            <v>96</v>
          </cell>
          <cell r="AR30">
            <v>336</v>
          </cell>
          <cell r="AS30" t="str">
            <v>否</v>
          </cell>
        </row>
        <row r="31">
          <cell r="C31" t="str">
            <v>106574521517947</v>
          </cell>
          <cell r="D31" t="str">
            <v>张曼迪</v>
          </cell>
          <cell r="E31" t="str">
            <v>522624200203054441</v>
          </cell>
          <cell r="F31" t="str">
            <v>侗族</v>
          </cell>
          <cell r="G31" t="str">
            <v>女</v>
          </cell>
          <cell r="H31" t="str">
            <v>未婚</v>
          </cell>
          <cell r="I31" t="str">
            <v>非军人</v>
          </cell>
          <cell r="J31" t="str">
            <v>中国共产主义青年团团员</v>
          </cell>
          <cell r="K31" t="str">
            <v>贵州省三穗县将军府小区</v>
          </cell>
          <cell r="L31" t="str">
            <v>无专项计划</v>
          </cell>
          <cell r="M31" t="str">
            <v>非定向就业</v>
          </cell>
          <cell r="N31" t="str">
            <v>普通全日制应届本科毕业生</v>
          </cell>
          <cell r="O31" t="str">
            <v>10672</v>
          </cell>
          <cell r="P31" t="str">
            <v>贵州民族大学</v>
          </cell>
          <cell r="Q31" t="str">
            <v>030401</v>
          </cell>
          <cell r="R31" t="str">
            <v>民族学</v>
          </cell>
          <cell r="S31" t="str">
            <v>普通全日制</v>
          </cell>
          <cell r="T31" t="str">
            <v>本科毕业</v>
          </cell>
          <cell r="U31" t="str">
            <v>无</v>
          </cell>
          <cell r="V31" t="str">
            <v>全国统一考试</v>
          </cell>
          <cell r="W31" t="str">
            <v>10657</v>
          </cell>
          <cell r="X31" t="str">
            <v>贵州大学</v>
          </cell>
          <cell r="Y31" t="str">
            <v>139</v>
          </cell>
          <cell r="Z31" t="str">
            <v>历史与民族文化学院</v>
          </cell>
          <cell r="AA31" t="str">
            <v>030400</v>
          </cell>
          <cell r="AB31" t="str">
            <v>民族学</v>
          </cell>
          <cell r="AC31" t="str">
            <v>01</v>
          </cell>
          <cell r="AD31" t="str">
            <v>民族学</v>
          </cell>
          <cell r="AE31" t="str">
            <v>全日制</v>
          </cell>
          <cell r="AF31" t="str">
            <v>101</v>
          </cell>
          <cell r="AG31" t="str">
            <v>思想政治理论</v>
          </cell>
          <cell r="AH31">
            <v>73</v>
          </cell>
          <cell r="AI31" t="str">
            <v>201</v>
          </cell>
          <cell r="AJ31" t="str">
            <v>英语（一）</v>
          </cell>
          <cell r="AK31">
            <v>46</v>
          </cell>
          <cell r="AL31" t="str">
            <v>663</v>
          </cell>
          <cell r="AM31" t="str">
            <v>民族学通论</v>
          </cell>
          <cell r="AN31">
            <v>121</v>
          </cell>
          <cell r="AO31" t="str">
            <v>933</v>
          </cell>
          <cell r="AP31" t="str">
            <v>民族学理论与研究方法</v>
          </cell>
          <cell r="AQ31">
            <v>95</v>
          </cell>
          <cell r="AR31">
            <v>335</v>
          </cell>
          <cell r="AS31" t="str">
            <v>否</v>
          </cell>
        </row>
        <row r="32">
          <cell r="C32" t="str">
            <v>106574520816395</v>
          </cell>
          <cell r="D32" t="str">
            <v>杨兵虎</v>
          </cell>
          <cell r="E32" t="str">
            <v>52263119981010121X</v>
          </cell>
          <cell r="F32" t="str">
            <v>侗族</v>
          </cell>
          <cell r="G32" t="str">
            <v>男</v>
          </cell>
          <cell r="H32" t="str">
            <v>未婚</v>
          </cell>
          <cell r="I32" t="str">
            <v>非军人</v>
          </cell>
          <cell r="J32" t="str">
            <v>中国共产主义青年团团员</v>
          </cell>
          <cell r="K32" t="str">
            <v>贵州省黎平县中潮镇廖湾村十一组</v>
          </cell>
          <cell r="L32" t="str">
            <v>无专项计划</v>
          </cell>
          <cell r="M32" t="str">
            <v>定向就业</v>
          </cell>
          <cell r="N32" t="str">
            <v>其他在职人员</v>
          </cell>
          <cell r="O32" t="str">
            <v>10635</v>
          </cell>
          <cell r="P32" t="str">
            <v>西南大学</v>
          </cell>
          <cell r="Q32" t="str">
            <v>090601</v>
          </cell>
          <cell r="R32" t="str">
            <v>水产养殖学</v>
          </cell>
          <cell r="S32" t="str">
            <v>普通全日制</v>
          </cell>
          <cell r="T32" t="str">
            <v>本科毕业</v>
          </cell>
          <cell r="U32" t="str">
            <v>学士学位</v>
          </cell>
          <cell r="V32" t="str">
            <v>全国统一考试</v>
          </cell>
          <cell r="W32" t="str">
            <v>10657</v>
          </cell>
          <cell r="X32" t="str">
            <v>贵州大学</v>
          </cell>
          <cell r="Y32" t="str">
            <v>139</v>
          </cell>
          <cell r="Z32" t="str">
            <v>历史与民族文化学院</v>
          </cell>
          <cell r="AA32" t="str">
            <v>030400</v>
          </cell>
          <cell r="AB32" t="str">
            <v>民族学</v>
          </cell>
          <cell r="AC32" t="str">
            <v>01</v>
          </cell>
          <cell r="AD32" t="str">
            <v>民族学</v>
          </cell>
          <cell r="AE32" t="str">
            <v>全日制</v>
          </cell>
          <cell r="AF32" t="str">
            <v>101</v>
          </cell>
          <cell r="AG32" t="str">
            <v>思想政治理论</v>
          </cell>
          <cell r="AH32">
            <v>60</v>
          </cell>
          <cell r="AI32" t="str">
            <v>201</v>
          </cell>
          <cell r="AJ32" t="str">
            <v>英语（一）</v>
          </cell>
          <cell r="AK32">
            <v>58</v>
          </cell>
          <cell r="AL32" t="str">
            <v>663</v>
          </cell>
          <cell r="AM32" t="str">
            <v>民族学通论</v>
          </cell>
          <cell r="AN32">
            <v>121</v>
          </cell>
          <cell r="AO32" t="str">
            <v>933</v>
          </cell>
          <cell r="AP32" t="str">
            <v>民族学理论与研究方法</v>
          </cell>
          <cell r="AQ32">
            <v>95</v>
          </cell>
          <cell r="AR32">
            <v>334</v>
          </cell>
          <cell r="AS32" t="str">
            <v>否</v>
          </cell>
        </row>
        <row r="33">
          <cell r="C33" t="str">
            <v>106574432823410</v>
          </cell>
          <cell r="D33" t="str">
            <v>吴小芳</v>
          </cell>
          <cell r="E33" t="str">
            <v>43312619960921052X</v>
          </cell>
          <cell r="F33" t="str">
            <v>苗族</v>
          </cell>
          <cell r="G33" t="str">
            <v>女</v>
          </cell>
          <cell r="H33" t="str">
            <v>未婚</v>
          </cell>
          <cell r="I33" t="str">
            <v>非军人</v>
          </cell>
          <cell r="J33" t="str">
            <v>中国共产主义青年团团员</v>
          </cell>
          <cell r="K33" t="str">
            <v>湖南省湘西土家族苗族自治州古丈县断龙山镇杨家河村铺一组</v>
          </cell>
          <cell r="L33" t="str">
            <v>无专项计划</v>
          </cell>
          <cell r="M33" t="str">
            <v>非定向就业</v>
          </cell>
          <cell r="N33" t="str">
            <v>其他人员</v>
          </cell>
          <cell r="O33" t="str">
            <v>10672</v>
          </cell>
          <cell r="P33" t="str">
            <v>贵州民族大学</v>
          </cell>
          <cell r="Q33" t="str">
            <v>060101</v>
          </cell>
          <cell r="R33" t="str">
            <v>历史学</v>
          </cell>
          <cell r="S33" t="str">
            <v>普通全日制</v>
          </cell>
          <cell r="T33" t="str">
            <v>本科毕业</v>
          </cell>
          <cell r="U33" t="str">
            <v>学士学位</v>
          </cell>
          <cell r="V33" t="str">
            <v>全国统一考试</v>
          </cell>
          <cell r="W33" t="str">
            <v>10657</v>
          </cell>
          <cell r="X33" t="str">
            <v>贵州大学</v>
          </cell>
          <cell r="Y33" t="str">
            <v>139</v>
          </cell>
          <cell r="Z33" t="str">
            <v>历史与民族文化学院</v>
          </cell>
          <cell r="AA33" t="str">
            <v>030400</v>
          </cell>
          <cell r="AB33" t="str">
            <v>民族学</v>
          </cell>
          <cell r="AC33" t="str">
            <v>01</v>
          </cell>
          <cell r="AD33" t="str">
            <v>民族学</v>
          </cell>
          <cell r="AE33" t="str">
            <v>全日制</v>
          </cell>
          <cell r="AF33" t="str">
            <v>101</v>
          </cell>
          <cell r="AG33" t="str">
            <v>思想政治理论</v>
          </cell>
          <cell r="AH33">
            <v>64</v>
          </cell>
          <cell r="AI33" t="str">
            <v>201</v>
          </cell>
          <cell r="AJ33" t="str">
            <v>英语（一）</v>
          </cell>
          <cell r="AK33">
            <v>53</v>
          </cell>
          <cell r="AL33" t="str">
            <v>663</v>
          </cell>
          <cell r="AM33" t="str">
            <v>民族学通论</v>
          </cell>
          <cell r="AN33">
            <v>117</v>
          </cell>
          <cell r="AO33" t="str">
            <v>933</v>
          </cell>
          <cell r="AP33" t="str">
            <v>民族学理论与研究方法</v>
          </cell>
          <cell r="AQ33">
            <v>100</v>
          </cell>
          <cell r="AR33">
            <v>334</v>
          </cell>
          <cell r="AS33" t="str">
            <v>否</v>
          </cell>
        </row>
        <row r="34">
          <cell r="C34" t="str">
            <v>106574501824155</v>
          </cell>
          <cell r="D34" t="str">
            <v>魏雪琴</v>
          </cell>
          <cell r="E34" t="str">
            <v>50024219980622688X</v>
          </cell>
          <cell r="F34" t="str">
            <v>土家族</v>
          </cell>
          <cell r="G34" t="str">
            <v>女</v>
          </cell>
          <cell r="H34" t="str">
            <v>未婚</v>
          </cell>
          <cell r="I34" t="str">
            <v>非军人</v>
          </cell>
          <cell r="J34" t="str">
            <v>中国共产党党员</v>
          </cell>
          <cell r="K34" t="str">
            <v>重庆市酉阳县后坪乡椒梓村三组</v>
          </cell>
          <cell r="L34" t="str">
            <v>无专项计划</v>
          </cell>
          <cell r="M34" t="str">
            <v>非定向就业</v>
          </cell>
          <cell r="N34" t="str">
            <v>其他人员</v>
          </cell>
          <cell r="O34" t="str">
            <v>10643</v>
          </cell>
          <cell r="P34" t="str">
            <v>重庆三峡学院</v>
          </cell>
          <cell r="Q34" t="str">
            <v>030401</v>
          </cell>
          <cell r="R34" t="str">
            <v>民族学</v>
          </cell>
          <cell r="S34" t="str">
            <v>普通全日制</v>
          </cell>
          <cell r="T34" t="str">
            <v>本科毕业</v>
          </cell>
          <cell r="U34" t="str">
            <v>学士学位</v>
          </cell>
          <cell r="V34" t="str">
            <v>全国统一考试</v>
          </cell>
          <cell r="W34" t="str">
            <v>10657</v>
          </cell>
          <cell r="X34" t="str">
            <v>贵州大学</v>
          </cell>
          <cell r="Y34" t="str">
            <v>139</v>
          </cell>
          <cell r="Z34" t="str">
            <v>历史与民族文化学院</v>
          </cell>
          <cell r="AA34" t="str">
            <v>030400</v>
          </cell>
          <cell r="AB34" t="str">
            <v>民族学</v>
          </cell>
          <cell r="AC34" t="str">
            <v>01</v>
          </cell>
          <cell r="AD34" t="str">
            <v>民族学</v>
          </cell>
          <cell r="AE34" t="str">
            <v>全日制</v>
          </cell>
          <cell r="AF34" t="str">
            <v>101</v>
          </cell>
          <cell r="AG34" t="str">
            <v>思想政治理论</v>
          </cell>
          <cell r="AH34">
            <v>74</v>
          </cell>
          <cell r="AI34" t="str">
            <v>201</v>
          </cell>
          <cell r="AJ34" t="str">
            <v>英语（一）</v>
          </cell>
          <cell r="AK34">
            <v>48</v>
          </cell>
          <cell r="AL34" t="str">
            <v>663</v>
          </cell>
          <cell r="AM34" t="str">
            <v>民族学通论</v>
          </cell>
          <cell r="AN34">
            <v>127</v>
          </cell>
          <cell r="AO34" t="str">
            <v>933</v>
          </cell>
          <cell r="AP34" t="str">
            <v>民族学理论与研究方法</v>
          </cell>
          <cell r="AQ34">
            <v>83</v>
          </cell>
          <cell r="AR34">
            <v>332</v>
          </cell>
          <cell r="AS34" t="str">
            <v>否</v>
          </cell>
        </row>
        <row r="35">
          <cell r="C35" t="str">
            <v>106574510824414</v>
          </cell>
          <cell r="D35" t="str">
            <v>杨红冰</v>
          </cell>
          <cell r="E35" t="str">
            <v>52263420010626006X</v>
          </cell>
          <cell r="F35" t="str">
            <v>苗族</v>
          </cell>
          <cell r="G35" t="str">
            <v>女</v>
          </cell>
          <cell r="H35" t="str">
            <v>未婚</v>
          </cell>
          <cell r="I35" t="str">
            <v>非军人</v>
          </cell>
          <cell r="J35" t="str">
            <v>中国共产主义青年团团员</v>
          </cell>
          <cell r="K35" t="str">
            <v>贵州省雷山县丹江镇雷公山大道370号附2号</v>
          </cell>
          <cell r="L35" t="str">
            <v>无专项计划</v>
          </cell>
          <cell r="M35" t="str">
            <v>非定向就业</v>
          </cell>
          <cell r="N35" t="str">
            <v>普通全日制应届本科毕业生</v>
          </cell>
          <cell r="O35" t="str">
            <v>10656</v>
          </cell>
          <cell r="P35" t="str">
            <v>西南民族大学</v>
          </cell>
          <cell r="Q35" t="str">
            <v>030401</v>
          </cell>
          <cell r="R35" t="str">
            <v>民族学</v>
          </cell>
          <cell r="S35" t="str">
            <v>普通全日制</v>
          </cell>
          <cell r="T35" t="str">
            <v>本科毕业</v>
          </cell>
          <cell r="U35" t="str">
            <v>无</v>
          </cell>
          <cell r="V35" t="str">
            <v>全国统一考试</v>
          </cell>
          <cell r="W35" t="str">
            <v>10657</v>
          </cell>
          <cell r="X35" t="str">
            <v>贵州大学</v>
          </cell>
          <cell r="Y35" t="str">
            <v>139</v>
          </cell>
          <cell r="Z35" t="str">
            <v>历史与民族文化学院</v>
          </cell>
          <cell r="AA35" t="str">
            <v>030400</v>
          </cell>
          <cell r="AB35" t="str">
            <v>民族学</v>
          </cell>
          <cell r="AC35" t="str">
            <v>01</v>
          </cell>
          <cell r="AD35" t="str">
            <v>民族学</v>
          </cell>
          <cell r="AE35" t="str">
            <v>全日制</v>
          </cell>
          <cell r="AF35" t="str">
            <v>101</v>
          </cell>
          <cell r="AG35" t="str">
            <v>思想政治理论</v>
          </cell>
          <cell r="AH35">
            <v>64</v>
          </cell>
          <cell r="AI35" t="str">
            <v>201</v>
          </cell>
          <cell r="AJ35" t="str">
            <v>英语（一）</v>
          </cell>
          <cell r="AK35">
            <v>67</v>
          </cell>
          <cell r="AL35" t="str">
            <v>663</v>
          </cell>
          <cell r="AM35" t="str">
            <v>民族学通论</v>
          </cell>
          <cell r="AN35">
            <v>107</v>
          </cell>
          <cell r="AO35" t="str">
            <v>933</v>
          </cell>
          <cell r="AP35" t="str">
            <v>民族学理论与研究方法</v>
          </cell>
          <cell r="AQ35">
            <v>91</v>
          </cell>
          <cell r="AR35">
            <v>329</v>
          </cell>
          <cell r="AS35" t="str">
            <v>否</v>
          </cell>
        </row>
        <row r="36">
          <cell r="C36" t="str">
            <v>106574650625754</v>
          </cell>
          <cell r="D36" t="str">
            <v>赵思琦</v>
          </cell>
          <cell r="E36" t="str">
            <v>654024200008120069</v>
          </cell>
          <cell r="F36" t="str">
            <v>锡伯族</v>
          </cell>
          <cell r="G36" t="str">
            <v>女</v>
          </cell>
          <cell r="H36" t="str">
            <v>未婚</v>
          </cell>
          <cell r="I36" t="str">
            <v>非军人</v>
          </cell>
          <cell r="J36" t="str">
            <v>中国共产主义青年团团员</v>
          </cell>
          <cell r="K36" t="str">
            <v>乌鲁木齐市米东区米东南路西四巷900号附900号</v>
          </cell>
          <cell r="L36" t="str">
            <v>无专项计划</v>
          </cell>
          <cell r="M36" t="str">
            <v>非定向就业</v>
          </cell>
          <cell r="N36" t="str">
            <v>其他人员</v>
          </cell>
          <cell r="O36" t="str">
            <v>10755</v>
          </cell>
          <cell r="P36" t="str">
            <v>新疆大学</v>
          </cell>
          <cell r="Q36" t="str">
            <v>050101</v>
          </cell>
          <cell r="R36" t="str">
            <v>汉语言文学</v>
          </cell>
          <cell r="S36" t="str">
            <v>普通全日制</v>
          </cell>
          <cell r="T36" t="str">
            <v>本科毕业</v>
          </cell>
          <cell r="U36" t="str">
            <v>学士学位</v>
          </cell>
          <cell r="V36" t="str">
            <v>全国统一考试</v>
          </cell>
          <cell r="W36" t="str">
            <v>10657</v>
          </cell>
          <cell r="X36" t="str">
            <v>贵州大学</v>
          </cell>
          <cell r="Y36" t="str">
            <v>139</v>
          </cell>
          <cell r="Z36" t="str">
            <v>历史与民族文化学院</v>
          </cell>
          <cell r="AA36" t="str">
            <v>030400</v>
          </cell>
          <cell r="AB36" t="str">
            <v>民族学</v>
          </cell>
          <cell r="AC36" t="str">
            <v>04</v>
          </cell>
          <cell r="AD36" t="str">
            <v>中国少数民族史</v>
          </cell>
          <cell r="AE36" t="str">
            <v>全日制</v>
          </cell>
          <cell r="AF36" t="str">
            <v>101</v>
          </cell>
          <cell r="AG36" t="str">
            <v>思想政治理论</v>
          </cell>
          <cell r="AH36">
            <v>73</v>
          </cell>
          <cell r="AI36" t="str">
            <v>201</v>
          </cell>
          <cell r="AJ36" t="str">
            <v>英语（一）</v>
          </cell>
          <cell r="AK36">
            <v>48</v>
          </cell>
          <cell r="AL36" t="str">
            <v>663</v>
          </cell>
          <cell r="AM36" t="str">
            <v>民族学通论</v>
          </cell>
          <cell r="AN36">
            <v>115</v>
          </cell>
          <cell r="AO36" t="str">
            <v>933</v>
          </cell>
          <cell r="AP36" t="str">
            <v>民族学理论与研究方法</v>
          </cell>
          <cell r="AQ36">
            <v>93</v>
          </cell>
          <cell r="AR36">
            <v>329</v>
          </cell>
          <cell r="AS36" t="str">
            <v>否</v>
          </cell>
        </row>
        <row r="37">
          <cell r="C37" t="str">
            <v>106574414622482</v>
          </cell>
          <cell r="D37" t="str">
            <v>王静静</v>
          </cell>
          <cell r="E37" t="str">
            <v>410482200108115926</v>
          </cell>
          <cell r="F37" t="str">
            <v>汉族</v>
          </cell>
          <cell r="G37" t="str">
            <v>女</v>
          </cell>
          <cell r="H37" t="str">
            <v>未婚</v>
          </cell>
          <cell r="I37" t="str">
            <v>非军人</v>
          </cell>
          <cell r="J37" t="str">
            <v>中国共产主义青年团团员</v>
          </cell>
          <cell r="K37" t="str">
            <v>河南省平顶山市汝州市小屯镇石河沟村五组</v>
          </cell>
          <cell r="L37" t="str">
            <v>无专项计划</v>
          </cell>
          <cell r="M37" t="str">
            <v>非定向就业</v>
          </cell>
          <cell r="N37" t="str">
            <v>普通全日制应届本科毕业生</v>
          </cell>
          <cell r="O37" t="str">
            <v>10483</v>
          </cell>
          <cell r="P37" t="str">
            <v>商丘师范学院</v>
          </cell>
          <cell r="Q37" t="str">
            <v>120210</v>
          </cell>
          <cell r="R37" t="str">
            <v>文化产业管理</v>
          </cell>
          <cell r="S37" t="str">
            <v>普通全日制</v>
          </cell>
          <cell r="T37" t="str">
            <v>本科毕业</v>
          </cell>
          <cell r="U37" t="str">
            <v>无</v>
          </cell>
          <cell r="V37" t="str">
            <v>全国统一考试</v>
          </cell>
          <cell r="W37" t="str">
            <v>10657</v>
          </cell>
          <cell r="X37" t="str">
            <v>贵州大学</v>
          </cell>
          <cell r="Y37" t="str">
            <v>139</v>
          </cell>
          <cell r="Z37" t="str">
            <v>历史与民族文化学院</v>
          </cell>
          <cell r="AA37" t="str">
            <v>030400</v>
          </cell>
          <cell r="AB37" t="str">
            <v>民族学</v>
          </cell>
          <cell r="AC37" t="str">
            <v>01</v>
          </cell>
          <cell r="AD37" t="str">
            <v>民族学</v>
          </cell>
          <cell r="AE37" t="str">
            <v>全日制</v>
          </cell>
          <cell r="AF37" t="str">
            <v>101</v>
          </cell>
          <cell r="AG37" t="str">
            <v>思想政治理论</v>
          </cell>
          <cell r="AH37">
            <v>75</v>
          </cell>
          <cell r="AI37" t="str">
            <v>201</v>
          </cell>
          <cell r="AJ37" t="str">
            <v>英语（一）</v>
          </cell>
          <cell r="AK37">
            <v>58</v>
          </cell>
          <cell r="AL37" t="str">
            <v>663</v>
          </cell>
          <cell r="AM37" t="str">
            <v>民族学通论</v>
          </cell>
          <cell r="AN37">
            <v>111</v>
          </cell>
          <cell r="AO37" t="str">
            <v>933</v>
          </cell>
          <cell r="AP37" t="str">
            <v>民族学理论与研究方法</v>
          </cell>
          <cell r="AQ37">
            <v>84</v>
          </cell>
          <cell r="AR37">
            <v>328</v>
          </cell>
          <cell r="AS37" t="str">
            <v>否</v>
          </cell>
        </row>
        <row r="38">
          <cell r="C38" t="str">
            <v>106574521217508</v>
          </cell>
          <cell r="D38" t="str">
            <v>金怡伶</v>
          </cell>
          <cell r="E38" t="str">
            <v>220524200112080021</v>
          </cell>
          <cell r="F38" t="str">
            <v>朝鲜族</v>
          </cell>
          <cell r="G38" t="str">
            <v>女</v>
          </cell>
          <cell r="H38" t="str">
            <v>未婚</v>
          </cell>
          <cell r="I38" t="str">
            <v>非军人</v>
          </cell>
          <cell r="J38" t="str">
            <v>中国共产主义青年团团员</v>
          </cell>
          <cell r="K38" t="str">
            <v>吉林省通化市柳河镇英利委三十八组</v>
          </cell>
          <cell r="L38" t="str">
            <v>无专项计划</v>
          </cell>
          <cell r="M38" t="str">
            <v>非定向就业</v>
          </cell>
          <cell r="N38" t="str">
            <v>普通全日制应届本科毕业生</v>
          </cell>
          <cell r="O38" t="str">
            <v>10671</v>
          </cell>
          <cell r="P38" t="str">
            <v>贵州财经大学</v>
          </cell>
          <cell r="Q38" t="str">
            <v>120203</v>
          </cell>
          <cell r="R38" t="str">
            <v>会计学</v>
          </cell>
          <cell r="S38" t="str">
            <v>普通全日制</v>
          </cell>
          <cell r="T38" t="str">
            <v>本科毕业</v>
          </cell>
          <cell r="U38" t="str">
            <v>无</v>
          </cell>
          <cell r="V38" t="str">
            <v>全国统一考试</v>
          </cell>
          <cell r="W38" t="str">
            <v>10657</v>
          </cell>
          <cell r="X38" t="str">
            <v>贵州大学</v>
          </cell>
          <cell r="Y38" t="str">
            <v>139</v>
          </cell>
          <cell r="Z38" t="str">
            <v>历史与民族文化学院</v>
          </cell>
          <cell r="AA38" t="str">
            <v>030400</v>
          </cell>
          <cell r="AB38" t="str">
            <v>民族学</v>
          </cell>
          <cell r="AC38" t="str">
            <v>01</v>
          </cell>
          <cell r="AD38" t="str">
            <v>民族学</v>
          </cell>
          <cell r="AE38" t="str">
            <v>全日制</v>
          </cell>
          <cell r="AF38" t="str">
            <v>101</v>
          </cell>
          <cell r="AG38" t="str">
            <v>思想政治理论</v>
          </cell>
          <cell r="AH38">
            <v>58</v>
          </cell>
          <cell r="AI38" t="str">
            <v>201</v>
          </cell>
          <cell r="AJ38" t="str">
            <v>英语（一）</v>
          </cell>
          <cell r="AK38">
            <v>62</v>
          </cell>
          <cell r="AL38" t="str">
            <v>663</v>
          </cell>
          <cell r="AM38" t="str">
            <v>民族学通论</v>
          </cell>
          <cell r="AN38">
            <v>88</v>
          </cell>
          <cell r="AO38" t="str">
            <v>933</v>
          </cell>
          <cell r="AP38" t="str">
            <v>民族学理论与研究方法</v>
          </cell>
          <cell r="AQ38">
            <v>119</v>
          </cell>
          <cell r="AR38">
            <v>327</v>
          </cell>
          <cell r="AS38" t="str">
            <v>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tabSelected="1" workbookViewId="0">
      <selection activeCell="L7" sqref="L7"/>
    </sheetView>
  </sheetViews>
  <sheetFormatPr defaultColWidth="9" defaultRowHeight="13.5"/>
  <cols>
    <col min="1" max="1" width="6.125" customWidth="1"/>
    <col min="2" max="2" width="5.125" customWidth="1"/>
    <col min="3" max="3" width="19.125" customWidth="1"/>
    <col min="4" max="4" width="17.625" customWidth="1"/>
    <col min="6" max="6" width="7.5" customWidth="1"/>
    <col min="7" max="7" width="6.75" customWidth="1"/>
    <col min="8" max="8" width="7.25" customWidth="1"/>
    <col min="9" max="9" width="7.75" customWidth="1"/>
    <col min="10" max="10" width="5.25" customWidth="1"/>
    <col min="11" max="11" width="19.125" style="4" customWidth="1"/>
    <col min="12" max="12" width="16.375" customWidth="1"/>
    <col min="13" max="13" width="19" customWidth="1"/>
  </cols>
  <sheetData>
    <row r="1" s="1" customFormat="1" ht="5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3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  <c r="L2" s="7" t="s">
        <v>12</v>
      </c>
      <c r="M2" s="7" t="s">
        <v>13</v>
      </c>
    </row>
    <row r="3" s="3" customFormat="1" ht="15" spans="1:13">
      <c r="A3" s="8">
        <v>1</v>
      </c>
      <c r="B3" s="9">
        <v>139</v>
      </c>
      <c r="C3" s="10" t="s">
        <v>14</v>
      </c>
      <c r="D3" s="11" t="s">
        <v>15</v>
      </c>
      <c r="E3" s="9" t="str">
        <f>VLOOKUP(D3,[1]Sheet1!$C:$AS,2,FALSE)</f>
        <v>赵芷妍</v>
      </c>
      <c r="F3" s="9">
        <v>83</v>
      </c>
      <c r="G3" s="9">
        <f>VLOOKUP(D3,[1]Sheet1!$C:$AS,35,0)</f>
        <v>83</v>
      </c>
      <c r="H3" s="9">
        <f>VLOOKUP(D3,[1]Sheet1!$C:$AS,38,0)</f>
        <v>137</v>
      </c>
      <c r="I3" s="9">
        <f>VLOOKUP(D3,[1]Sheet1!$C:$AS,41,0)</f>
        <v>141</v>
      </c>
      <c r="J3" s="9">
        <f>VLOOKUP(D3,[1]Sheet1!$C:$AS,42,0)</f>
        <v>444</v>
      </c>
      <c r="K3" s="16" t="s">
        <v>16</v>
      </c>
      <c r="L3" s="17" t="s">
        <v>17</v>
      </c>
      <c r="M3" s="18" t="s">
        <v>18</v>
      </c>
    </row>
    <row r="4" s="3" customFormat="1" ht="15" spans="1:13">
      <c r="A4" s="8">
        <v>2</v>
      </c>
      <c r="B4" s="9">
        <v>139</v>
      </c>
      <c r="C4" s="10" t="s">
        <v>14</v>
      </c>
      <c r="D4" s="11" t="s">
        <v>19</v>
      </c>
      <c r="E4" s="9" t="str">
        <f>VLOOKUP(D4,[1]Sheet1!$C:$AS,2,FALSE)</f>
        <v>杨小慧</v>
      </c>
      <c r="F4" s="9">
        <v>77</v>
      </c>
      <c r="G4" s="9">
        <f>VLOOKUP(D4,[1]Sheet1!$C:$AS,35,0)</f>
        <v>74</v>
      </c>
      <c r="H4" s="9">
        <f>VLOOKUP(D4,[1]Sheet1!$C:$AS,38,0)</f>
        <v>140</v>
      </c>
      <c r="I4" s="9">
        <f>VLOOKUP(D4,[1]Sheet1!$C:$AS,41,0)</f>
        <v>132</v>
      </c>
      <c r="J4" s="9">
        <f>VLOOKUP(D4,[1]Sheet1!$C:$AS,42,0)</f>
        <v>423</v>
      </c>
      <c r="K4" s="16" t="s">
        <v>16</v>
      </c>
      <c r="L4" s="17" t="s">
        <v>17</v>
      </c>
      <c r="M4" s="18" t="s">
        <v>18</v>
      </c>
    </row>
    <row r="5" s="3" customFormat="1" ht="15" spans="1:13">
      <c r="A5" s="8">
        <v>3</v>
      </c>
      <c r="B5" s="9">
        <v>139</v>
      </c>
      <c r="C5" s="10" t="s">
        <v>14</v>
      </c>
      <c r="D5" s="11" t="s">
        <v>20</v>
      </c>
      <c r="E5" s="9" t="str">
        <f>VLOOKUP(D5,[1]Sheet1!$C:$AS,2,FALSE)</f>
        <v>何雨轩</v>
      </c>
      <c r="F5" s="9">
        <v>77</v>
      </c>
      <c r="G5" s="9">
        <f>VLOOKUP(D5,[1]Sheet1!$C:$AS,35,0)</f>
        <v>73</v>
      </c>
      <c r="H5" s="9">
        <f>VLOOKUP(D5,[1]Sheet1!$C:$AS,38,0)</f>
        <v>131</v>
      </c>
      <c r="I5" s="9">
        <f>VLOOKUP(D5,[1]Sheet1!$C:$AS,41,0)</f>
        <v>137</v>
      </c>
      <c r="J5" s="9">
        <f>VLOOKUP(D5,[1]Sheet1!$C:$AS,42,0)</f>
        <v>418</v>
      </c>
      <c r="K5" s="16" t="s">
        <v>16</v>
      </c>
      <c r="L5" s="17" t="s">
        <v>17</v>
      </c>
      <c r="M5" s="18" t="s">
        <v>18</v>
      </c>
    </row>
    <row r="6" s="3" customFormat="1" ht="15" spans="1:13">
      <c r="A6" s="8">
        <v>4</v>
      </c>
      <c r="B6" s="9">
        <v>139</v>
      </c>
      <c r="C6" s="10" t="s">
        <v>14</v>
      </c>
      <c r="D6" s="11" t="s">
        <v>21</v>
      </c>
      <c r="E6" s="9" t="str">
        <f>VLOOKUP(D6,[1]Sheet1!$C:$AS,2,FALSE)</f>
        <v>虞璐</v>
      </c>
      <c r="F6" s="9">
        <v>80</v>
      </c>
      <c r="G6" s="9">
        <f>VLOOKUP(D6,[1]Sheet1!$C:$AS,35,0)</f>
        <v>67</v>
      </c>
      <c r="H6" s="9">
        <f>VLOOKUP(D6,[1]Sheet1!$C:$AS,38,0)</f>
        <v>133</v>
      </c>
      <c r="I6" s="9">
        <f>VLOOKUP(D6,[1]Sheet1!$C:$AS,41,0)</f>
        <v>130</v>
      </c>
      <c r="J6" s="9">
        <f>VLOOKUP(D6,[1]Sheet1!$C:$AS,42,0)</f>
        <v>410</v>
      </c>
      <c r="K6" s="16" t="s">
        <v>16</v>
      </c>
      <c r="L6" s="17" t="s">
        <v>17</v>
      </c>
      <c r="M6" s="18" t="s">
        <v>18</v>
      </c>
    </row>
    <row r="7" s="3" customFormat="1" ht="15" spans="1:13">
      <c r="A7" s="8">
        <v>5</v>
      </c>
      <c r="B7" s="9">
        <v>139</v>
      </c>
      <c r="C7" s="10" t="s">
        <v>14</v>
      </c>
      <c r="D7" s="11" t="s">
        <v>22</v>
      </c>
      <c r="E7" s="9" t="str">
        <f>VLOOKUP(D7,[1]Sheet1!$C:$AS,2,FALSE)</f>
        <v>黄仁秀</v>
      </c>
      <c r="F7" s="9">
        <v>69</v>
      </c>
      <c r="G7" s="9">
        <f>VLOOKUP(D7,[1]Sheet1!$C:$AS,35,0)</f>
        <v>61</v>
      </c>
      <c r="H7" s="9">
        <f>VLOOKUP(D7,[1]Sheet1!$C:$AS,38,0)</f>
        <v>129</v>
      </c>
      <c r="I7" s="9">
        <f>VLOOKUP(D7,[1]Sheet1!$C:$AS,41,0)</f>
        <v>134</v>
      </c>
      <c r="J7" s="9">
        <f>VLOOKUP(D7,[1]Sheet1!$C:$AS,42,0)</f>
        <v>393</v>
      </c>
      <c r="K7" s="16" t="s">
        <v>16</v>
      </c>
      <c r="L7" s="17" t="s">
        <v>17</v>
      </c>
      <c r="M7" s="18" t="s">
        <v>18</v>
      </c>
    </row>
    <row r="8" s="3" customFormat="1" ht="15" spans="1:13">
      <c r="A8" s="8">
        <v>6</v>
      </c>
      <c r="B8" s="9">
        <v>139</v>
      </c>
      <c r="C8" s="10" t="s">
        <v>14</v>
      </c>
      <c r="D8" s="11" t="s">
        <v>23</v>
      </c>
      <c r="E8" s="9" t="str">
        <f>VLOOKUP(D8,[1]Sheet1!$C:$AS,2,FALSE)</f>
        <v>王飞扬</v>
      </c>
      <c r="F8" s="9">
        <v>70</v>
      </c>
      <c r="G8" s="9">
        <f>VLOOKUP(D8,[1]Sheet1!$C:$AS,35,0)</f>
        <v>51</v>
      </c>
      <c r="H8" s="9">
        <f>VLOOKUP(D8,[1]Sheet1!$C:$AS,38,0)</f>
        <v>141</v>
      </c>
      <c r="I8" s="9">
        <f>VLOOKUP(D8,[1]Sheet1!$C:$AS,41,0)</f>
        <v>129</v>
      </c>
      <c r="J8" s="9">
        <f>VLOOKUP(D8,[1]Sheet1!$C:$AS,42,0)</f>
        <v>391</v>
      </c>
      <c r="K8" s="16" t="s">
        <v>16</v>
      </c>
      <c r="L8" s="17" t="s">
        <v>17</v>
      </c>
      <c r="M8" s="18" t="s">
        <v>18</v>
      </c>
    </row>
    <row r="9" s="3" customFormat="1" ht="15" spans="1:13">
      <c r="A9" s="8">
        <v>7</v>
      </c>
      <c r="B9" s="9">
        <v>139</v>
      </c>
      <c r="C9" s="10" t="s">
        <v>14</v>
      </c>
      <c r="D9" s="11" t="s">
        <v>24</v>
      </c>
      <c r="E9" s="9" t="str">
        <f>VLOOKUP(D9,[1]Sheet1!$C:$AS,2,FALSE)</f>
        <v>韦传梅</v>
      </c>
      <c r="F9" s="9">
        <v>72</v>
      </c>
      <c r="G9" s="9">
        <f>VLOOKUP(D9,[1]Sheet1!$C:$AS,35,0)</f>
        <v>67</v>
      </c>
      <c r="H9" s="9">
        <f>VLOOKUP(D9,[1]Sheet1!$C:$AS,38,0)</f>
        <v>133</v>
      </c>
      <c r="I9" s="9">
        <f>VLOOKUP(D9,[1]Sheet1!$C:$AS,41,0)</f>
        <v>117</v>
      </c>
      <c r="J9" s="9">
        <f>VLOOKUP(D9,[1]Sheet1!$C:$AS,42,0)</f>
        <v>389</v>
      </c>
      <c r="K9" s="16" t="s">
        <v>16</v>
      </c>
      <c r="L9" s="17" t="s">
        <v>17</v>
      </c>
      <c r="M9" s="18" t="s">
        <v>18</v>
      </c>
    </row>
    <row r="10" s="3" customFormat="1" ht="15" spans="1:13">
      <c r="A10" s="8">
        <v>8</v>
      </c>
      <c r="B10" s="9">
        <v>139</v>
      </c>
      <c r="C10" s="10" t="s">
        <v>14</v>
      </c>
      <c r="D10" s="11" t="s">
        <v>25</v>
      </c>
      <c r="E10" s="9" t="str">
        <f>VLOOKUP(D10,[1]Sheet1!$C:$AS,2,FALSE)</f>
        <v>唐慧</v>
      </c>
      <c r="F10" s="9">
        <v>81</v>
      </c>
      <c r="G10" s="9">
        <f>VLOOKUP(D10,[1]Sheet1!$C:$AS,35,0)</f>
        <v>73</v>
      </c>
      <c r="H10" s="9">
        <f>VLOOKUP(D10,[1]Sheet1!$C:$AS,38,0)</f>
        <v>121</v>
      </c>
      <c r="I10" s="9">
        <f>VLOOKUP(D10,[1]Sheet1!$C:$AS,41,0)</f>
        <v>114</v>
      </c>
      <c r="J10" s="9">
        <f>VLOOKUP(D10,[1]Sheet1!$C:$AS,42,0)</f>
        <v>389</v>
      </c>
      <c r="K10" s="16" t="s">
        <v>16</v>
      </c>
      <c r="L10" s="17" t="s">
        <v>17</v>
      </c>
      <c r="M10" s="18" t="s">
        <v>18</v>
      </c>
    </row>
    <row r="11" s="3" customFormat="1" ht="15" spans="1:13">
      <c r="A11" s="8">
        <v>9</v>
      </c>
      <c r="B11" s="9">
        <v>139</v>
      </c>
      <c r="C11" s="10" t="s">
        <v>14</v>
      </c>
      <c r="D11" s="11" t="s">
        <v>26</v>
      </c>
      <c r="E11" s="9" t="str">
        <f>VLOOKUP(D11,[1]Sheet1!$C:$AS,2,FALSE)</f>
        <v>雍朝名</v>
      </c>
      <c r="F11" s="9">
        <v>73</v>
      </c>
      <c r="G11" s="9">
        <f>VLOOKUP(D11,[1]Sheet1!$C:$AS,35,0)</f>
        <v>69</v>
      </c>
      <c r="H11" s="9">
        <f>VLOOKUP(D11,[1]Sheet1!$C:$AS,38,0)</f>
        <v>126</v>
      </c>
      <c r="I11" s="9">
        <f>VLOOKUP(D11,[1]Sheet1!$C:$AS,41,0)</f>
        <v>114</v>
      </c>
      <c r="J11" s="9">
        <f>VLOOKUP(D11,[1]Sheet1!$C:$AS,42,0)</f>
        <v>382</v>
      </c>
      <c r="K11" s="16" t="s">
        <v>16</v>
      </c>
      <c r="L11" s="17" t="s">
        <v>17</v>
      </c>
      <c r="M11" s="18" t="s">
        <v>18</v>
      </c>
    </row>
    <row r="12" s="3" customFormat="1" ht="15" spans="1:13">
      <c r="A12" s="8">
        <v>10</v>
      </c>
      <c r="B12" s="9">
        <v>139</v>
      </c>
      <c r="C12" s="10" t="s">
        <v>14</v>
      </c>
      <c r="D12" s="11" t="s">
        <v>27</v>
      </c>
      <c r="E12" s="9" t="str">
        <f>VLOOKUP(D12,[1]Sheet1!$C:$AS,2,FALSE)</f>
        <v>耿一博</v>
      </c>
      <c r="F12" s="9">
        <v>81</v>
      </c>
      <c r="G12" s="9">
        <f>VLOOKUP(D12,[1]Sheet1!$C:$AS,35,0)</f>
        <v>84</v>
      </c>
      <c r="H12" s="9">
        <f>VLOOKUP(D12,[1]Sheet1!$C:$AS,38,0)</f>
        <v>113</v>
      </c>
      <c r="I12" s="9">
        <f>VLOOKUP(D12,[1]Sheet1!$C:$AS,41,0)</f>
        <v>101</v>
      </c>
      <c r="J12" s="9">
        <f>VLOOKUP(D12,[1]Sheet1!$C:$AS,42,0)</f>
        <v>379</v>
      </c>
      <c r="K12" s="16" t="s">
        <v>16</v>
      </c>
      <c r="L12" s="17" t="s">
        <v>17</v>
      </c>
      <c r="M12" s="18" t="s">
        <v>18</v>
      </c>
    </row>
    <row r="13" s="3" customFormat="1" ht="15" spans="1:13">
      <c r="A13" s="8">
        <v>11</v>
      </c>
      <c r="B13" s="9">
        <v>139</v>
      </c>
      <c r="C13" s="10" t="s">
        <v>14</v>
      </c>
      <c r="D13" s="11" t="s">
        <v>28</v>
      </c>
      <c r="E13" s="9" t="str">
        <f>VLOOKUP(D13,[1]Sheet1!$C:$AS,2,FALSE)</f>
        <v>冯梦婷</v>
      </c>
      <c r="F13" s="9">
        <v>73</v>
      </c>
      <c r="G13" s="9">
        <f>VLOOKUP(D13,[1]Sheet1!$C:$AS,35,0)</f>
        <v>62</v>
      </c>
      <c r="H13" s="9">
        <f>VLOOKUP(D13,[1]Sheet1!$C:$AS,38,0)</f>
        <v>122</v>
      </c>
      <c r="I13" s="9">
        <f>VLOOKUP(D13,[1]Sheet1!$C:$AS,41,0)</f>
        <v>121</v>
      </c>
      <c r="J13" s="9">
        <f>VLOOKUP(D13,[1]Sheet1!$C:$AS,42,0)</f>
        <v>378</v>
      </c>
      <c r="K13" s="16" t="s">
        <v>16</v>
      </c>
      <c r="L13" s="17" t="s">
        <v>17</v>
      </c>
      <c r="M13" s="18" t="s">
        <v>18</v>
      </c>
    </row>
    <row r="14" s="3" customFormat="1" ht="15" spans="1:13">
      <c r="A14" s="8">
        <v>12</v>
      </c>
      <c r="B14" s="9">
        <v>139</v>
      </c>
      <c r="C14" s="10" t="s">
        <v>14</v>
      </c>
      <c r="D14" s="11" t="s">
        <v>29</v>
      </c>
      <c r="E14" s="9" t="str">
        <f>VLOOKUP(D14,[1]Sheet1!$C:$AS,2,FALSE)</f>
        <v>龙航</v>
      </c>
      <c r="F14" s="9">
        <v>72</v>
      </c>
      <c r="G14" s="9">
        <f>VLOOKUP(D14,[1]Sheet1!$C:$AS,35,0)</f>
        <v>64</v>
      </c>
      <c r="H14" s="9">
        <f>VLOOKUP(D14,[1]Sheet1!$C:$AS,38,0)</f>
        <v>126</v>
      </c>
      <c r="I14" s="9">
        <f>VLOOKUP(D14,[1]Sheet1!$C:$AS,41,0)</f>
        <v>114</v>
      </c>
      <c r="J14" s="9">
        <f>VLOOKUP(D14,[1]Sheet1!$C:$AS,42,0)</f>
        <v>376</v>
      </c>
      <c r="K14" s="16" t="s">
        <v>16</v>
      </c>
      <c r="L14" s="17" t="s">
        <v>17</v>
      </c>
      <c r="M14" s="18" t="s">
        <v>18</v>
      </c>
    </row>
    <row r="15" s="3" customFormat="1" ht="15" spans="1:13">
      <c r="A15" s="8">
        <v>13</v>
      </c>
      <c r="B15" s="9">
        <v>139</v>
      </c>
      <c r="C15" s="10" t="s">
        <v>14</v>
      </c>
      <c r="D15" s="11" t="s">
        <v>30</v>
      </c>
      <c r="E15" s="9" t="str">
        <f>VLOOKUP(D15,[1]Sheet1!$C:$AS,2,FALSE)</f>
        <v>马志慧</v>
      </c>
      <c r="F15" s="9">
        <v>73</v>
      </c>
      <c r="G15" s="9">
        <f>VLOOKUP(D15,[1]Sheet1!$C:$AS,35,0)</f>
        <v>53</v>
      </c>
      <c r="H15" s="9">
        <f>VLOOKUP(D15,[1]Sheet1!$C:$AS,38,0)</f>
        <v>125</v>
      </c>
      <c r="I15" s="9">
        <f>VLOOKUP(D15,[1]Sheet1!$C:$AS,41,0)</f>
        <v>124</v>
      </c>
      <c r="J15" s="9">
        <f>VLOOKUP(D15,[1]Sheet1!$C:$AS,42,0)</f>
        <v>375</v>
      </c>
      <c r="K15" s="16" t="s">
        <v>16</v>
      </c>
      <c r="L15" s="17" t="s">
        <v>17</v>
      </c>
      <c r="M15" s="18" t="s">
        <v>18</v>
      </c>
    </row>
    <row r="16" s="3" customFormat="1" ht="15" spans="1:13">
      <c r="A16" s="8">
        <v>14</v>
      </c>
      <c r="B16" s="9">
        <v>139</v>
      </c>
      <c r="C16" s="10" t="s">
        <v>14</v>
      </c>
      <c r="D16" s="11" t="s">
        <v>31</v>
      </c>
      <c r="E16" s="9" t="str">
        <f>VLOOKUP(D16,[1]Sheet1!$C:$AS,2,FALSE)</f>
        <v>耍惹白雪</v>
      </c>
      <c r="F16" s="9">
        <v>69</v>
      </c>
      <c r="G16" s="9">
        <f>VLOOKUP(D16,[1]Sheet1!$C:$AS,35,0)</f>
        <v>62</v>
      </c>
      <c r="H16" s="9">
        <f>VLOOKUP(D16,[1]Sheet1!$C:$AS,38,0)</f>
        <v>128</v>
      </c>
      <c r="I16" s="9">
        <f>VLOOKUP(D16,[1]Sheet1!$C:$AS,41,0)</f>
        <v>114</v>
      </c>
      <c r="J16" s="9">
        <f>VLOOKUP(D16,[1]Sheet1!$C:$AS,42,0)</f>
        <v>373</v>
      </c>
      <c r="K16" s="16" t="s">
        <v>16</v>
      </c>
      <c r="L16" s="17" t="s">
        <v>17</v>
      </c>
      <c r="M16" s="18" t="s">
        <v>18</v>
      </c>
    </row>
    <row r="17" s="3" customFormat="1" ht="15" spans="1:13">
      <c r="A17" s="8">
        <v>15</v>
      </c>
      <c r="B17" s="9">
        <v>139</v>
      </c>
      <c r="C17" s="10" t="s">
        <v>14</v>
      </c>
      <c r="D17" s="11" t="s">
        <v>32</v>
      </c>
      <c r="E17" s="9" t="str">
        <f>VLOOKUP(D17,[1]Sheet1!$C:$AS,2,FALSE)</f>
        <v>盘金师</v>
      </c>
      <c r="F17" s="9">
        <v>79</v>
      </c>
      <c r="G17" s="9">
        <f>VLOOKUP(D17,[1]Sheet1!$C:$AS,35,0)</f>
        <v>54</v>
      </c>
      <c r="H17" s="9">
        <f>VLOOKUP(D17,[1]Sheet1!$C:$AS,38,0)</f>
        <v>131</v>
      </c>
      <c r="I17" s="9">
        <f>VLOOKUP(D17,[1]Sheet1!$C:$AS,41,0)</f>
        <v>103</v>
      </c>
      <c r="J17" s="9">
        <f>VLOOKUP(D17,[1]Sheet1!$C:$AS,42,0)</f>
        <v>367</v>
      </c>
      <c r="K17" s="16" t="s">
        <v>16</v>
      </c>
      <c r="L17" s="17" t="s">
        <v>17</v>
      </c>
      <c r="M17" s="18" t="s">
        <v>18</v>
      </c>
    </row>
    <row r="18" s="3" customFormat="1" ht="15" spans="1:13">
      <c r="A18" s="8">
        <v>16</v>
      </c>
      <c r="B18" s="9">
        <v>139</v>
      </c>
      <c r="C18" s="10" t="s">
        <v>14</v>
      </c>
      <c r="D18" s="11" t="s">
        <v>33</v>
      </c>
      <c r="E18" s="9" t="str">
        <f>VLOOKUP(D18,[1]Sheet1!$C:$AS,2,FALSE)</f>
        <v>黄山川</v>
      </c>
      <c r="F18" s="9">
        <v>70</v>
      </c>
      <c r="G18" s="9">
        <f>VLOOKUP(D18,[1]Sheet1!$C:$AS,35,0)</f>
        <v>44</v>
      </c>
      <c r="H18" s="9">
        <f>VLOOKUP(D18,[1]Sheet1!$C:$AS,38,0)</f>
        <v>120</v>
      </c>
      <c r="I18" s="9">
        <f>VLOOKUP(D18,[1]Sheet1!$C:$AS,41,0)</f>
        <v>133</v>
      </c>
      <c r="J18" s="9">
        <f>VLOOKUP(D18,[1]Sheet1!$C:$AS,42,0)</f>
        <v>367</v>
      </c>
      <c r="K18" s="16" t="s">
        <v>16</v>
      </c>
      <c r="L18" s="17" t="s">
        <v>17</v>
      </c>
      <c r="M18" s="18" t="s">
        <v>18</v>
      </c>
    </row>
    <row r="19" s="3" customFormat="1" ht="15" spans="1:13">
      <c r="A19" s="8">
        <v>17</v>
      </c>
      <c r="B19" s="9">
        <v>139</v>
      </c>
      <c r="C19" s="10" t="s">
        <v>14</v>
      </c>
      <c r="D19" s="11" t="s">
        <v>34</v>
      </c>
      <c r="E19" s="9" t="str">
        <f>VLOOKUP(D19,[1]Sheet1!$C:$AS,2,FALSE)</f>
        <v>李娜</v>
      </c>
      <c r="F19" s="9">
        <v>78</v>
      </c>
      <c r="G19" s="9">
        <f>VLOOKUP(D19,[1]Sheet1!$C:$AS,35,0)</f>
        <v>70</v>
      </c>
      <c r="H19" s="9">
        <f>VLOOKUP(D19,[1]Sheet1!$C:$AS,38,0)</f>
        <v>120</v>
      </c>
      <c r="I19" s="9">
        <f>VLOOKUP(D19,[1]Sheet1!$C:$AS,41,0)</f>
        <v>96</v>
      </c>
      <c r="J19" s="9">
        <f>VLOOKUP(D19,[1]Sheet1!$C:$AS,42,0)</f>
        <v>364</v>
      </c>
      <c r="K19" s="16" t="s">
        <v>16</v>
      </c>
      <c r="L19" s="17" t="s">
        <v>17</v>
      </c>
      <c r="M19" s="18" t="s">
        <v>18</v>
      </c>
    </row>
    <row r="20" s="3" customFormat="1" ht="15" spans="1:13">
      <c r="A20" s="8">
        <v>18</v>
      </c>
      <c r="B20" s="9">
        <v>139</v>
      </c>
      <c r="C20" s="10" t="s">
        <v>14</v>
      </c>
      <c r="D20" s="11" t="s">
        <v>35</v>
      </c>
      <c r="E20" s="9" t="str">
        <f>VLOOKUP(D20,[1]Sheet1!$C:$AS,2,FALSE)</f>
        <v>张丽</v>
      </c>
      <c r="F20" s="9">
        <v>72</v>
      </c>
      <c r="G20" s="9">
        <f>VLOOKUP(D20,[1]Sheet1!$C:$AS,35,0)</f>
        <v>53</v>
      </c>
      <c r="H20" s="9">
        <f>VLOOKUP(D20,[1]Sheet1!$C:$AS,38,0)</f>
        <v>123</v>
      </c>
      <c r="I20" s="9">
        <f>VLOOKUP(D20,[1]Sheet1!$C:$AS,41,0)</f>
        <v>113</v>
      </c>
      <c r="J20" s="9">
        <f>VLOOKUP(D20,[1]Sheet1!$C:$AS,42,0)</f>
        <v>361</v>
      </c>
      <c r="K20" s="16" t="s">
        <v>16</v>
      </c>
      <c r="L20" s="17" t="s">
        <v>17</v>
      </c>
      <c r="M20" s="18" t="s">
        <v>18</v>
      </c>
    </row>
    <row r="21" s="3" customFormat="1" ht="15" spans="1:13">
      <c r="A21" s="8">
        <v>19</v>
      </c>
      <c r="B21" s="9">
        <v>139</v>
      </c>
      <c r="C21" s="10" t="s">
        <v>14</v>
      </c>
      <c r="D21" s="11" t="s">
        <v>36</v>
      </c>
      <c r="E21" s="9" t="str">
        <f>VLOOKUP(D21,[1]Sheet1!$C:$AS,2,FALSE)</f>
        <v>何雯琳</v>
      </c>
      <c r="F21" s="9">
        <v>75</v>
      </c>
      <c r="G21" s="9">
        <f>VLOOKUP(D21,[1]Sheet1!$C:$AS,35,0)</f>
        <v>66</v>
      </c>
      <c r="H21" s="9">
        <f>VLOOKUP(D21,[1]Sheet1!$C:$AS,38,0)</f>
        <v>125</v>
      </c>
      <c r="I21" s="9">
        <f>VLOOKUP(D21,[1]Sheet1!$C:$AS,41,0)</f>
        <v>94</v>
      </c>
      <c r="J21" s="9">
        <f>VLOOKUP(D21,[1]Sheet1!$C:$AS,42,0)</f>
        <v>360</v>
      </c>
      <c r="K21" s="16" t="s">
        <v>16</v>
      </c>
      <c r="L21" s="17" t="s">
        <v>17</v>
      </c>
      <c r="M21" s="18" t="s">
        <v>18</v>
      </c>
    </row>
    <row r="22" s="3" customFormat="1" ht="15" spans="1:13">
      <c r="A22" s="8">
        <v>20</v>
      </c>
      <c r="B22" s="9">
        <v>139</v>
      </c>
      <c r="C22" s="10" t="s">
        <v>14</v>
      </c>
      <c r="D22" s="11" t="s">
        <v>37</v>
      </c>
      <c r="E22" s="9" t="str">
        <f>VLOOKUP(D22,[1]Sheet1!$C:$AS,2,FALSE)</f>
        <v>熊行丽</v>
      </c>
      <c r="F22" s="9">
        <v>71</v>
      </c>
      <c r="G22" s="9">
        <f>VLOOKUP(D22,[1]Sheet1!$C:$AS,35,0)</f>
        <v>64</v>
      </c>
      <c r="H22" s="9">
        <f>VLOOKUP(D22,[1]Sheet1!$C:$AS,38,0)</f>
        <v>124</v>
      </c>
      <c r="I22" s="9">
        <f>VLOOKUP(D22,[1]Sheet1!$C:$AS,41,0)</f>
        <v>100</v>
      </c>
      <c r="J22" s="9">
        <f>VLOOKUP(D22,[1]Sheet1!$C:$AS,42,0)</f>
        <v>359</v>
      </c>
      <c r="K22" s="16" t="s">
        <v>16</v>
      </c>
      <c r="L22" s="17" t="s">
        <v>17</v>
      </c>
      <c r="M22" s="18" t="s">
        <v>18</v>
      </c>
    </row>
    <row r="23" s="3" customFormat="1" ht="15" spans="1:13">
      <c r="A23" s="8">
        <v>21</v>
      </c>
      <c r="B23" s="9">
        <v>139</v>
      </c>
      <c r="C23" s="10" t="s">
        <v>14</v>
      </c>
      <c r="D23" s="11" t="s">
        <v>38</v>
      </c>
      <c r="E23" s="9" t="str">
        <f>VLOOKUP(D23,[1]Sheet1!$C:$AS,2,FALSE)</f>
        <v>刘悦</v>
      </c>
      <c r="F23" s="9">
        <v>72</v>
      </c>
      <c r="G23" s="9">
        <f>VLOOKUP(D23,[1]Sheet1!$C:$AS,35,0)</f>
        <v>76</v>
      </c>
      <c r="H23" s="9">
        <f>VLOOKUP(D23,[1]Sheet1!$C:$AS,38,0)</f>
        <v>114</v>
      </c>
      <c r="I23" s="9">
        <f>VLOOKUP(D23,[1]Sheet1!$C:$AS,41,0)</f>
        <v>94</v>
      </c>
      <c r="J23" s="9">
        <f>VLOOKUP(D23,[1]Sheet1!$C:$AS,42,0)</f>
        <v>356</v>
      </c>
      <c r="K23" s="16" t="s">
        <v>16</v>
      </c>
      <c r="L23" s="17" t="s">
        <v>17</v>
      </c>
      <c r="M23" s="18" t="s">
        <v>18</v>
      </c>
    </row>
    <row r="24" s="3" customFormat="1" ht="15" spans="1:13">
      <c r="A24" s="8">
        <v>22</v>
      </c>
      <c r="B24" s="9">
        <v>139</v>
      </c>
      <c r="C24" s="10" t="s">
        <v>14</v>
      </c>
      <c r="D24" s="11" t="s">
        <v>39</v>
      </c>
      <c r="E24" s="9" t="str">
        <f>VLOOKUP(D24,[1]Sheet1!$C:$AS,2,FALSE)</f>
        <v>王柯茜</v>
      </c>
      <c r="F24" s="9">
        <v>75</v>
      </c>
      <c r="G24" s="9">
        <f>VLOOKUP(D24,[1]Sheet1!$C:$AS,35,0)</f>
        <v>62</v>
      </c>
      <c r="H24" s="9">
        <f>VLOOKUP(D24,[1]Sheet1!$C:$AS,38,0)</f>
        <v>120</v>
      </c>
      <c r="I24" s="9">
        <f>VLOOKUP(D24,[1]Sheet1!$C:$AS,41,0)</f>
        <v>91</v>
      </c>
      <c r="J24" s="9">
        <f>VLOOKUP(D24,[1]Sheet1!$C:$AS,42,0)</f>
        <v>348</v>
      </c>
      <c r="K24" s="16" t="s">
        <v>16</v>
      </c>
      <c r="L24" s="17" t="s">
        <v>17</v>
      </c>
      <c r="M24" s="18" t="s">
        <v>18</v>
      </c>
    </row>
    <row r="25" s="3" customFormat="1" ht="15" spans="1:13">
      <c r="A25" s="8">
        <v>23</v>
      </c>
      <c r="B25" s="9">
        <v>139</v>
      </c>
      <c r="C25" s="10" t="s">
        <v>14</v>
      </c>
      <c r="D25" s="11" t="s">
        <v>40</v>
      </c>
      <c r="E25" s="9" t="str">
        <f>VLOOKUP(D25,[1]Sheet1!$C:$AS,2,FALSE)</f>
        <v>柴应</v>
      </c>
      <c r="F25" s="9">
        <v>70</v>
      </c>
      <c r="G25" s="9">
        <f>VLOOKUP(D25,[1]Sheet1!$C:$AS,35,0)</f>
        <v>77</v>
      </c>
      <c r="H25" s="9">
        <f>VLOOKUP(D25,[1]Sheet1!$C:$AS,38,0)</f>
        <v>121</v>
      </c>
      <c r="I25" s="9">
        <f>VLOOKUP(D25,[1]Sheet1!$C:$AS,41,0)</f>
        <v>77</v>
      </c>
      <c r="J25" s="9">
        <f>VLOOKUP(D25,[1]Sheet1!$C:$AS,42,0)</f>
        <v>345</v>
      </c>
      <c r="K25" s="16" t="s">
        <v>16</v>
      </c>
      <c r="L25" s="17" t="s">
        <v>17</v>
      </c>
      <c r="M25" s="18" t="s">
        <v>18</v>
      </c>
    </row>
    <row r="26" s="3" customFormat="1" ht="15" spans="1:13">
      <c r="A26" s="8">
        <v>24</v>
      </c>
      <c r="B26" s="9">
        <v>139</v>
      </c>
      <c r="C26" s="10" t="s">
        <v>14</v>
      </c>
      <c r="D26" s="11" t="s">
        <v>41</v>
      </c>
      <c r="E26" s="9" t="str">
        <f>VLOOKUP(D26,[1]Sheet1!$C:$AS,2,FALSE)</f>
        <v>黄雯婧</v>
      </c>
      <c r="F26" s="9">
        <v>71</v>
      </c>
      <c r="G26" s="9">
        <f>VLOOKUP(D26,[1]Sheet1!$C:$AS,35,0)</f>
        <v>59</v>
      </c>
      <c r="H26" s="9">
        <f>VLOOKUP(D26,[1]Sheet1!$C:$AS,38,0)</f>
        <v>104</v>
      </c>
      <c r="I26" s="9">
        <f>VLOOKUP(D26,[1]Sheet1!$C:$AS,41,0)</f>
        <v>110</v>
      </c>
      <c r="J26" s="9">
        <f>VLOOKUP(D26,[1]Sheet1!$C:$AS,42,0)</f>
        <v>344</v>
      </c>
      <c r="K26" s="16" t="s">
        <v>16</v>
      </c>
      <c r="L26" s="17" t="s">
        <v>17</v>
      </c>
      <c r="M26" s="18" t="s">
        <v>18</v>
      </c>
    </row>
    <row r="27" s="3" customFormat="1" ht="15" spans="1:13">
      <c r="A27" s="8">
        <v>25</v>
      </c>
      <c r="B27" s="9">
        <v>139</v>
      </c>
      <c r="C27" s="10" t="s">
        <v>14</v>
      </c>
      <c r="D27" s="11" t="s">
        <v>42</v>
      </c>
      <c r="E27" s="9" t="str">
        <f>VLOOKUP(D27,[1]Sheet1!$C:$AS,2,FALSE)</f>
        <v>周莼</v>
      </c>
      <c r="F27" s="9">
        <v>74</v>
      </c>
      <c r="G27" s="9">
        <f>VLOOKUP(D27,[1]Sheet1!$C:$AS,35,0)</f>
        <v>54</v>
      </c>
      <c r="H27" s="9">
        <f>VLOOKUP(D27,[1]Sheet1!$C:$AS,38,0)</f>
        <v>101</v>
      </c>
      <c r="I27" s="9">
        <f>VLOOKUP(D27,[1]Sheet1!$C:$AS,41,0)</f>
        <v>114</v>
      </c>
      <c r="J27" s="9">
        <f>VLOOKUP(D27,[1]Sheet1!$C:$AS,42,0)</f>
        <v>343</v>
      </c>
      <c r="K27" s="16" t="s">
        <v>16</v>
      </c>
      <c r="L27" s="17" t="s">
        <v>17</v>
      </c>
      <c r="M27" s="18" t="s">
        <v>18</v>
      </c>
    </row>
    <row r="28" s="3" customFormat="1" ht="15" spans="1:13">
      <c r="A28" s="8">
        <v>26</v>
      </c>
      <c r="B28" s="9">
        <v>139</v>
      </c>
      <c r="C28" s="10" t="s">
        <v>14</v>
      </c>
      <c r="D28" s="11" t="s">
        <v>43</v>
      </c>
      <c r="E28" s="9" t="str">
        <f>VLOOKUP(D28,[1]Sheet1!$C:$AS,2,FALSE)</f>
        <v>杨珺兰</v>
      </c>
      <c r="F28" s="9">
        <v>69</v>
      </c>
      <c r="G28" s="9">
        <f>VLOOKUP(D28,[1]Sheet1!$C:$AS,35,0)</f>
        <v>72</v>
      </c>
      <c r="H28" s="9">
        <f>VLOOKUP(D28,[1]Sheet1!$C:$AS,38,0)</f>
        <v>112</v>
      </c>
      <c r="I28" s="9">
        <f>VLOOKUP(D28,[1]Sheet1!$C:$AS,41,0)</f>
        <v>90</v>
      </c>
      <c r="J28" s="9">
        <f>VLOOKUP(D28,[1]Sheet1!$C:$AS,42,0)</f>
        <v>343</v>
      </c>
      <c r="K28" s="16" t="s">
        <v>16</v>
      </c>
      <c r="L28" s="17" t="s">
        <v>17</v>
      </c>
      <c r="M28" s="18" t="s">
        <v>18</v>
      </c>
    </row>
    <row r="29" s="3" customFormat="1" ht="15" spans="1:13">
      <c r="A29" s="8">
        <v>27</v>
      </c>
      <c r="B29" s="9">
        <v>139</v>
      </c>
      <c r="C29" s="10" t="s">
        <v>14</v>
      </c>
      <c r="D29" s="11" t="s">
        <v>44</v>
      </c>
      <c r="E29" s="9" t="str">
        <f>VLOOKUP(D29,[1]Sheet1!$C:$AS,2,FALSE)</f>
        <v>岳忠鲜</v>
      </c>
      <c r="F29" s="9">
        <v>75</v>
      </c>
      <c r="G29" s="9">
        <f>VLOOKUP(D29,[1]Sheet1!$C:$AS,35,0)</f>
        <v>53</v>
      </c>
      <c r="H29" s="9">
        <f>VLOOKUP(D29,[1]Sheet1!$C:$AS,38,0)</f>
        <v>126</v>
      </c>
      <c r="I29" s="9">
        <f>VLOOKUP(D29,[1]Sheet1!$C:$AS,41,0)</f>
        <v>85</v>
      </c>
      <c r="J29" s="9">
        <f>VLOOKUP(D29,[1]Sheet1!$C:$AS,42,0)</f>
        <v>339</v>
      </c>
      <c r="K29" s="16" t="s">
        <v>16</v>
      </c>
      <c r="L29" s="17" t="s">
        <v>17</v>
      </c>
      <c r="M29" s="18" t="s">
        <v>18</v>
      </c>
    </row>
    <row r="30" s="3" customFormat="1" ht="15" spans="1:13">
      <c r="A30" s="8">
        <v>28</v>
      </c>
      <c r="B30" s="9">
        <v>139</v>
      </c>
      <c r="C30" s="10" t="s">
        <v>14</v>
      </c>
      <c r="D30" s="11" t="s">
        <v>45</v>
      </c>
      <c r="E30" s="9" t="str">
        <f>VLOOKUP(D30,[1]Sheet1!$C:$AS,2,FALSE)</f>
        <v>周勤</v>
      </c>
      <c r="F30" s="9">
        <v>66</v>
      </c>
      <c r="G30" s="9">
        <f>VLOOKUP(D30,[1]Sheet1!$C:$AS,35,0)</f>
        <v>47</v>
      </c>
      <c r="H30" s="9">
        <f>VLOOKUP(D30,[1]Sheet1!$C:$AS,38,0)</f>
        <v>114</v>
      </c>
      <c r="I30" s="9">
        <f>VLOOKUP(D30,[1]Sheet1!$C:$AS,41,0)</f>
        <v>110</v>
      </c>
      <c r="J30" s="9">
        <f>VLOOKUP(D30,[1]Sheet1!$C:$AS,42,0)</f>
        <v>337</v>
      </c>
      <c r="K30" s="16" t="s">
        <v>16</v>
      </c>
      <c r="L30" s="17" t="s">
        <v>17</v>
      </c>
      <c r="M30" s="18" t="s">
        <v>18</v>
      </c>
    </row>
    <row r="31" s="3" customFormat="1" ht="15" spans="1:13">
      <c r="A31" s="8">
        <v>29</v>
      </c>
      <c r="B31" s="9">
        <v>139</v>
      </c>
      <c r="C31" s="10" t="s">
        <v>14</v>
      </c>
      <c r="D31" s="11" t="s">
        <v>46</v>
      </c>
      <c r="E31" s="9" t="str">
        <f>VLOOKUP(D31,[1]Sheet1!$C:$AS,2,FALSE)</f>
        <v>韦倩雪</v>
      </c>
      <c r="F31" s="9">
        <v>67</v>
      </c>
      <c r="G31" s="9">
        <f>VLOOKUP(D31,[1]Sheet1!$C:$AS,35,0)</f>
        <v>67</v>
      </c>
      <c r="H31" s="9">
        <f>VLOOKUP(D31,[1]Sheet1!$C:$AS,38,0)</f>
        <v>106</v>
      </c>
      <c r="I31" s="9">
        <f>VLOOKUP(D31,[1]Sheet1!$C:$AS,41,0)</f>
        <v>96</v>
      </c>
      <c r="J31" s="9">
        <f>VLOOKUP(D31,[1]Sheet1!$C:$AS,42,0)</f>
        <v>336</v>
      </c>
      <c r="K31" s="16" t="s">
        <v>16</v>
      </c>
      <c r="L31" s="17" t="s">
        <v>17</v>
      </c>
      <c r="M31" s="18" t="s">
        <v>18</v>
      </c>
    </row>
    <row r="32" s="3" customFormat="1" ht="15" spans="1:13">
      <c r="A32" s="8">
        <v>30</v>
      </c>
      <c r="B32" s="9">
        <v>139</v>
      </c>
      <c r="C32" s="10" t="s">
        <v>14</v>
      </c>
      <c r="D32" s="11" t="s">
        <v>47</v>
      </c>
      <c r="E32" s="9" t="str">
        <f>VLOOKUP(D32,[1]Sheet1!$C:$AS,2,FALSE)</f>
        <v>张曼迪</v>
      </c>
      <c r="F32" s="9">
        <v>73</v>
      </c>
      <c r="G32" s="9">
        <f>VLOOKUP(D32,[1]Sheet1!$C:$AS,35,0)</f>
        <v>46</v>
      </c>
      <c r="H32" s="9">
        <f>VLOOKUP(D32,[1]Sheet1!$C:$AS,38,0)</f>
        <v>121</v>
      </c>
      <c r="I32" s="9">
        <f>VLOOKUP(D32,[1]Sheet1!$C:$AS,41,0)</f>
        <v>95</v>
      </c>
      <c r="J32" s="9">
        <f>VLOOKUP(D32,[1]Sheet1!$C:$AS,42,0)</f>
        <v>335</v>
      </c>
      <c r="K32" s="16" t="s">
        <v>16</v>
      </c>
      <c r="L32" s="17" t="s">
        <v>17</v>
      </c>
      <c r="M32" s="18" t="s">
        <v>18</v>
      </c>
    </row>
    <row r="33" s="3" customFormat="1" ht="15" spans="1:13">
      <c r="A33" s="8">
        <v>31</v>
      </c>
      <c r="B33" s="9">
        <v>139</v>
      </c>
      <c r="C33" s="10" t="s">
        <v>14</v>
      </c>
      <c r="D33" s="11" t="s">
        <v>48</v>
      </c>
      <c r="E33" s="9" t="str">
        <f>VLOOKUP(D33,[1]Sheet1!$C:$AS,2,FALSE)</f>
        <v>杨兵虎</v>
      </c>
      <c r="F33" s="9">
        <v>60</v>
      </c>
      <c r="G33" s="9">
        <f>VLOOKUP(D33,[1]Sheet1!$C:$AS,35,0)</f>
        <v>58</v>
      </c>
      <c r="H33" s="9">
        <f>VLOOKUP(D33,[1]Sheet1!$C:$AS,38,0)</f>
        <v>121</v>
      </c>
      <c r="I33" s="9">
        <f>VLOOKUP(D33,[1]Sheet1!$C:$AS,41,0)</f>
        <v>95</v>
      </c>
      <c r="J33" s="9">
        <f>VLOOKUP(D33,[1]Sheet1!$C:$AS,42,0)</f>
        <v>334</v>
      </c>
      <c r="K33" s="16" t="s">
        <v>16</v>
      </c>
      <c r="L33" s="17" t="s">
        <v>17</v>
      </c>
      <c r="M33" s="18" t="s">
        <v>18</v>
      </c>
    </row>
    <row r="34" s="3" customFormat="1" ht="15" spans="1:13">
      <c r="A34" s="8">
        <v>32</v>
      </c>
      <c r="B34" s="9">
        <v>139</v>
      </c>
      <c r="C34" s="10" t="s">
        <v>14</v>
      </c>
      <c r="D34" s="11" t="s">
        <v>49</v>
      </c>
      <c r="E34" s="9" t="str">
        <f>VLOOKUP(D34,[1]Sheet1!$C:$AS,2,FALSE)</f>
        <v>吴小芳</v>
      </c>
      <c r="F34" s="9">
        <v>64</v>
      </c>
      <c r="G34" s="9">
        <f>VLOOKUP(D34,[1]Sheet1!$C:$AS,35,0)</f>
        <v>53</v>
      </c>
      <c r="H34" s="9">
        <f>VLOOKUP(D34,[1]Sheet1!$C:$AS,38,0)</f>
        <v>117</v>
      </c>
      <c r="I34" s="9">
        <f>VLOOKUP(D34,[1]Sheet1!$C:$AS,41,0)</f>
        <v>100</v>
      </c>
      <c r="J34" s="9">
        <f>VLOOKUP(D34,[1]Sheet1!$C:$AS,42,0)</f>
        <v>334</v>
      </c>
      <c r="K34" s="16" t="s">
        <v>16</v>
      </c>
      <c r="L34" s="17" t="s">
        <v>17</v>
      </c>
      <c r="M34" s="18" t="s">
        <v>18</v>
      </c>
    </row>
    <row r="35" s="3" customFormat="1" ht="15" spans="1:13">
      <c r="A35" s="8">
        <v>33</v>
      </c>
      <c r="B35" s="9">
        <v>139</v>
      </c>
      <c r="C35" s="10" t="s">
        <v>14</v>
      </c>
      <c r="D35" s="11" t="s">
        <v>50</v>
      </c>
      <c r="E35" s="9" t="str">
        <f>VLOOKUP(D35,[1]Sheet1!$C:$AS,2,FALSE)</f>
        <v>魏雪琴</v>
      </c>
      <c r="F35" s="9">
        <v>74</v>
      </c>
      <c r="G35" s="9">
        <f>VLOOKUP(D35,[1]Sheet1!$C:$AS,35,0)</f>
        <v>48</v>
      </c>
      <c r="H35" s="9">
        <f>VLOOKUP(D35,[1]Sheet1!$C:$AS,38,0)</f>
        <v>127</v>
      </c>
      <c r="I35" s="9">
        <f>VLOOKUP(D35,[1]Sheet1!$C:$AS,41,0)</f>
        <v>83</v>
      </c>
      <c r="J35" s="9">
        <f>VLOOKUP(D35,[1]Sheet1!$C:$AS,42,0)</f>
        <v>332</v>
      </c>
      <c r="K35" s="16" t="s">
        <v>16</v>
      </c>
      <c r="L35" s="17" t="s">
        <v>17</v>
      </c>
      <c r="M35" s="18" t="s">
        <v>18</v>
      </c>
    </row>
    <row r="36" s="3" customFormat="1" ht="15" spans="1:13">
      <c r="A36" s="8">
        <v>34</v>
      </c>
      <c r="B36" s="9">
        <v>139</v>
      </c>
      <c r="C36" s="10" t="s">
        <v>14</v>
      </c>
      <c r="D36" s="11" t="s">
        <v>51</v>
      </c>
      <c r="E36" s="9" t="str">
        <f>VLOOKUP(D36,[1]Sheet1!$C:$AS,2,FALSE)</f>
        <v>杨红冰</v>
      </c>
      <c r="F36" s="9">
        <v>64</v>
      </c>
      <c r="G36" s="9">
        <f>VLOOKUP(D36,[1]Sheet1!$C:$AS,35,0)</f>
        <v>67</v>
      </c>
      <c r="H36" s="9">
        <f>VLOOKUP(D36,[1]Sheet1!$C:$AS,38,0)</f>
        <v>107</v>
      </c>
      <c r="I36" s="9">
        <f>VLOOKUP(D36,[1]Sheet1!$C:$AS,41,0)</f>
        <v>91</v>
      </c>
      <c r="J36" s="9">
        <f>VLOOKUP(D36,[1]Sheet1!$C:$AS,42,0)</f>
        <v>329</v>
      </c>
      <c r="K36" s="16" t="s">
        <v>16</v>
      </c>
      <c r="L36" s="17" t="s">
        <v>17</v>
      </c>
      <c r="M36" s="18" t="s">
        <v>18</v>
      </c>
    </row>
    <row r="37" s="3" customFormat="1" ht="15" spans="1:13">
      <c r="A37" s="8">
        <v>35</v>
      </c>
      <c r="B37" s="9">
        <v>139</v>
      </c>
      <c r="C37" s="10" t="s">
        <v>14</v>
      </c>
      <c r="D37" s="11" t="s">
        <v>52</v>
      </c>
      <c r="E37" s="9" t="str">
        <f>VLOOKUP(D37,[1]Sheet1!$C:$AS,2,FALSE)</f>
        <v>赵思琦</v>
      </c>
      <c r="F37" s="9">
        <v>73</v>
      </c>
      <c r="G37" s="9">
        <f>VLOOKUP(D37,[1]Sheet1!$C:$AS,35,0)</f>
        <v>48</v>
      </c>
      <c r="H37" s="9">
        <f>VLOOKUP(D37,[1]Sheet1!$C:$AS,38,0)</f>
        <v>115</v>
      </c>
      <c r="I37" s="9">
        <f>VLOOKUP(D37,[1]Sheet1!$C:$AS,41,0)</f>
        <v>93</v>
      </c>
      <c r="J37" s="9">
        <f>VLOOKUP(D37,[1]Sheet1!$C:$AS,42,0)</f>
        <v>329</v>
      </c>
      <c r="K37" s="16" t="s">
        <v>16</v>
      </c>
      <c r="L37" s="17" t="s">
        <v>17</v>
      </c>
      <c r="M37" s="18" t="s">
        <v>18</v>
      </c>
    </row>
    <row r="38" s="3" customFormat="1" ht="15" spans="1:13">
      <c r="A38" s="8">
        <v>36</v>
      </c>
      <c r="B38" s="9">
        <v>139</v>
      </c>
      <c r="C38" s="10" t="s">
        <v>14</v>
      </c>
      <c r="D38" s="11" t="s">
        <v>53</v>
      </c>
      <c r="E38" s="9" t="str">
        <f>VLOOKUP(D38,[1]Sheet1!$C:$AS,2,FALSE)</f>
        <v>王静静</v>
      </c>
      <c r="F38" s="9">
        <v>75</v>
      </c>
      <c r="G38" s="9">
        <f>VLOOKUP(D38,[1]Sheet1!$C:$AS,35,0)</f>
        <v>58</v>
      </c>
      <c r="H38" s="9">
        <f>VLOOKUP(D38,[1]Sheet1!$C:$AS,38,0)</f>
        <v>111</v>
      </c>
      <c r="I38" s="9">
        <f>VLOOKUP(D38,[1]Sheet1!$C:$AS,41,0)</f>
        <v>84</v>
      </c>
      <c r="J38" s="9">
        <f>VLOOKUP(D38,[1]Sheet1!$C:$AS,42,0)</f>
        <v>328</v>
      </c>
      <c r="K38" s="16" t="s">
        <v>16</v>
      </c>
      <c r="L38" s="17" t="s">
        <v>17</v>
      </c>
      <c r="M38" s="18" t="s">
        <v>18</v>
      </c>
    </row>
    <row r="39" s="3" customFormat="1" ht="15" spans="1:13">
      <c r="A39" s="8">
        <v>37</v>
      </c>
      <c r="B39" s="9">
        <v>139</v>
      </c>
      <c r="C39" s="10" t="s">
        <v>14</v>
      </c>
      <c r="D39" s="22" t="s">
        <v>54</v>
      </c>
      <c r="E39" s="9" t="s">
        <v>55</v>
      </c>
      <c r="F39" s="9">
        <v>58</v>
      </c>
      <c r="G39" s="9">
        <v>62</v>
      </c>
      <c r="H39" s="9">
        <v>88</v>
      </c>
      <c r="I39" s="9">
        <v>119</v>
      </c>
      <c r="J39" s="9">
        <v>327</v>
      </c>
      <c r="K39" s="16" t="s">
        <v>56</v>
      </c>
      <c r="L39" s="17" t="s">
        <v>17</v>
      </c>
      <c r="M39" s="18" t="s">
        <v>18</v>
      </c>
    </row>
    <row r="40" ht="15" spans="1:13">
      <c r="A40" s="8">
        <v>38</v>
      </c>
      <c r="B40" s="9">
        <v>139</v>
      </c>
      <c r="C40" s="10" t="s">
        <v>14</v>
      </c>
      <c r="D40" s="23" t="s">
        <v>57</v>
      </c>
      <c r="E40" s="13" t="s">
        <v>58</v>
      </c>
      <c r="F40" s="9">
        <v>73</v>
      </c>
      <c r="G40" s="9">
        <v>79</v>
      </c>
      <c r="H40" s="9">
        <v>226</v>
      </c>
      <c r="I40" s="19"/>
      <c r="J40" s="14">
        <v>378</v>
      </c>
      <c r="K40" s="24" t="s">
        <v>59</v>
      </c>
      <c r="L40" s="20" t="s">
        <v>60</v>
      </c>
      <c r="M40" s="18" t="s">
        <v>18</v>
      </c>
    </row>
    <row r="41" ht="15" spans="1:13">
      <c r="A41" s="8">
        <v>39</v>
      </c>
      <c r="B41" s="9">
        <v>139</v>
      </c>
      <c r="C41" s="10" t="s">
        <v>14</v>
      </c>
      <c r="D41" s="11" t="s">
        <v>61</v>
      </c>
      <c r="E41" s="13" t="s">
        <v>62</v>
      </c>
      <c r="F41" s="9">
        <v>85</v>
      </c>
      <c r="G41" s="14">
        <v>73</v>
      </c>
      <c r="H41" s="9">
        <v>218</v>
      </c>
      <c r="I41" s="19"/>
      <c r="J41" s="14">
        <v>376</v>
      </c>
      <c r="K41" s="24" t="s">
        <v>59</v>
      </c>
      <c r="L41" s="20" t="s">
        <v>60</v>
      </c>
      <c r="M41" s="18" t="s">
        <v>18</v>
      </c>
    </row>
    <row r="42" ht="15" spans="1:13">
      <c r="A42" s="8">
        <v>40</v>
      </c>
      <c r="B42" s="9">
        <v>139</v>
      </c>
      <c r="C42" s="10" t="s">
        <v>14</v>
      </c>
      <c r="D42" s="11" t="s">
        <v>63</v>
      </c>
      <c r="E42" s="13" t="s">
        <v>64</v>
      </c>
      <c r="F42" s="14">
        <v>81</v>
      </c>
      <c r="G42" s="14">
        <v>70</v>
      </c>
      <c r="H42" s="9">
        <v>216</v>
      </c>
      <c r="I42" s="19"/>
      <c r="J42" s="14">
        <v>367</v>
      </c>
      <c r="K42" s="24" t="s">
        <v>59</v>
      </c>
      <c r="L42" s="20" t="s">
        <v>60</v>
      </c>
      <c r="M42" s="18" t="s">
        <v>18</v>
      </c>
    </row>
    <row r="43" ht="15" spans="1:13">
      <c r="A43" s="8">
        <v>41</v>
      </c>
      <c r="B43" s="9">
        <v>139</v>
      </c>
      <c r="C43" s="10" t="s">
        <v>14</v>
      </c>
      <c r="D43" s="11" t="s">
        <v>65</v>
      </c>
      <c r="E43" s="13" t="s">
        <v>66</v>
      </c>
      <c r="F43" s="14">
        <v>78</v>
      </c>
      <c r="G43" s="14">
        <v>79</v>
      </c>
      <c r="H43" s="14">
        <v>209</v>
      </c>
      <c r="I43" s="19"/>
      <c r="J43" s="14">
        <v>366</v>
      </c>
      <c r="K43" s="24" t="s">
        <v>59</v>
      </c>
      <c r="L43" s="20" t="s">
        <v>60</v>
      </c>
      <c r="M43" s="18" t="s">
        <v>18</v>
      </c>
    </row>
    <row r="44" ht="15" spans="1:13">
      <c r="A44" s="8">
        <v>42</v>
      </c>
      <c r="B44" s="9">
        <v>139</v>
      </c>
      <c r="C44" s="10" t="s">
        <v>14</v>
      </c>
      <c r="D44" s="11" t="s">
        <v>67</v>
      </c>
      <c r="E44" s="13" t="s">
        <v>68</v>
      </c>
      <c r="F44" s="14">
        <v>76</v>
      </c>
      <c r="G44" s="14">
        <v>61</v>
      </c>
      <c r="H44" s="14">
        <v>229</v>
      </c>
      <c r="I44" s="19"/>
      <c r="J44" s="14">
        <v>366</v>
      </c>
      <c r="K44" s="24" t="s">
        <v>59</v>
      </c>
      <c r="L44" s="20" t="s">
        <v>60</v>
      </c>
      <c r="M44" s="18" t="s">
        <v>18</v>
      </c>
    </row>
    <row r="45" ht="15" spans="1:13">
      <c r="A45" s="8">
        <v>43</v>
      </c>
      <c r="B45" s="9">
        <v>139</v>
      </c>
      <c r="C45" s="10" t="s">
        <v>14</v>
      </c>
      <c r="D45" s="11" t="s">
        <v>69</v>
      </c>
      <c r="E45" s="13" t="s">
        <v>70</v>
      </c>
      <c r="F45" s="14">
        <v>85</v>
      </c>
      <c r="G45" s="14">
        <v>76</v>
      </c>
      <c r="H45" s="14">
        <v>204</v>
      </c>
      <c r="I45" s="19"/>
      <c r="J45" s="14">
        <v>365</v>
      </c>
      <c r="K45" s="24" t="s">
        <v>59</v>
      </c>
      <c r="L45" s="20" t="s">
        <v>60</v>
      </c>
      <c r="M45" s="18" t="s">
        <v>18</v>
      </c>
    </row>
    <row r="46" ht="15" spans="1:13">
      <c r="A46" s="8">
        <v>44</v>
      </c>
      <c r="B46" s="9">
        <v>139</v>
      </c>
      <c r="C46" s="10" t="s">
        <v>14</v>
      </c>
      <c r="D46" s="11" t="s">
        <v>71</v>
      </c>
      <c r="E46" s="13" t="s">
        <v>72</v>
      </c>
      <c r="F46" s="14">
        <v>76</v>
      </c>
      <c r="G46" s="14">
        <v>67</v>
      </c>
      <c r="H46" s="14">
        <v>220</v>
      </c>
      <c r="I46" s="19"/>
      <c r="J46" s="14">
        <v>363</v>
      </c>
      <c r="K46" s="24" t="s">
        <v>59</v>
      </c>
      <c r="L46" s="20" t="s">
        <v>60</v>
      </c>
      <c r="M46" s="18" t="s">
        <v>18</v>
      </c>
    </row>
    <row r="47" ht="15" spans="1:13">
      <c r="A47" s="8">
        <v>45</v>
      </c>
      <c r="B47" s="9">
        <v>139</v>
      </c>
      <c r="C47" s="10" t="s">
        <v>14</v>
      </c>
      <c r="D47" s="11" t="s">
        <v>73</v>
      </c>
      <c r="E47" s="13" t="s">
        <v>74</v>
      </c>
      <c r="F47" s="14">
        <v>80</v>
      </c>
      <c r="G47" s="14">
        <v>61</v>
      </c>
      <c r="H47" s="14">
        <v>221</v>
      </c>
      <c r="I47" s="19"/>
      <c r="J47" s="14">
        <v>362</v>
      </c>
      <c r="K47" s="24" t="s">
        <v>59</v>
      </c>
      <c r="L47" s="20" t="s">
        <v>60</v>
      </c>
      <c r="M47" s="18" t="s">
        <v>18</v>
      </c>
    </row>
    <row r="48" ht="15" spans="1:13">
      <c r="A48" s="8">
        <v>46</v>
      </c>
      <c r="B48" s="9">
        <v>139</v>
      </c>
      <c r="C48" s="10" t="s">
        <v>14</v>
      </c>
      <c r="D48" s="11" t="s">
        <v>75</v>
      </c>
      <c r="E48" s="13" t="s">
        <v>76</v>
      </c>
      <c r="F48" s="14">
        <v>79</v>
      </c>
      <c r="G48" s="14">
        <v>62</v>
      </c>
      <c r="H48" s="14">
        <v>221</v>
      </c>
      <c r="I48" s="19"/>
      <c r="J48" s="14">
        <v>362</v>
      </c>
      <c r="K48" s="24" t="s">
        <v>59</v>
      </c>
      <c r="L48" s="20" t="s">
        <v>60</v>
      </c>
      <c r="M48" s="18" t="s">
        <v>18</v>
      </c>
    </row>
    <row r="49" ht="15" spans="1:13">
      <c r="A49" s="8">
        <v>47</v>
      </c>
      <c r="B49" s="9">
        <v>139</v>
      </c>
      <c r="C49" s="10" t="s">
        <v>14</v>
      </c>
      <c r="D49" s="11" t="s">
        <v>77</v>
      </c>
      <c r="E49" s="13" t="s">
        <v>78</v>
      </c>
      <c r="F49" s="14">
        <v>80</v>
      </c>
      <c r="G49" s="14">
        <v>60</v>
      </c>
      <c r="H49" s="14">
        <v>217</v>
      </c>
      <c r="I49" s="19"/>
      <c r="J49" s="14">
        <v>357</v>
      </c>
      <c r="K49" s="24" t="s">
        <v>59</v>
      </c>
      <c r="L49" s="20" t="s">
        <v>60</v>
      </c>
      <c r="M49" s="18" t="s">
        <v>18</v>
      </c>
    </row>
    <row r="50" ht="15" spans="1:13">
      <c r="A50" s="8">
        <v>48</v>
      </c>
      <c r="B50" s="9">
        <v>139</v>
      </c>
      <c r="C50" s="10" t="s">
        <v>14</v>
      </c>
      <c r="D50" s="11" t="s">
        <v>79</v>
      </c>
      <c r="E50" s="13" t="s">
        <v>80</v>
      </c>
      <c r="F50" s="14">
        <v>72</v>
      </c>
      <c r="G50" s="14">
        <v>60</v>
      </c>
      <c r="H50" s="14">
        <v>223</v>
      </c>
      <c r="I50" s="19"/>
      <c r="J50" s="14">
        <v>355</v>
      </c>
      <c r="K50" s="24" t="s">
        <v>59</v>
      </c>
      <c r="L50" s="20" t="s">
        <v>60</v>
      </c>
      <c r="M50" s="18" t="s">
        <v>18</v>
      </c>
    </row>
    <row r="51" ht="15" spans="1:13">
      <c r="A51" s="8">
        <v>49</v>
      </c>
      <c r="B51" s="9">
        <v>139</v>
      </c>
      <c r="C51" s="10" t="s">
        <v>14</v>
      </c>
      <c r="D51" s="11" t="s">
        <v>81</v>
      </c>
      <c r="E51" s="13" t="s">
        <v>82</v>
      </c>
      <c r="F51" s="14">
        <v>75</v>
      </c>
      <c r="G51" s="14">
        <v>53</v>
      </c>
      <c r="H51" s="14">
        <v>227</v>
      </c>
      <c r="I51" s="19"/>
      <c r="J51" s="14">
        <v>355</v>
      </c>
      <c r="K51" s="24" t="s">
        <v>59</v>
      </c>
      <c r="L51" s="20" t="s">
        <v>60</v>
      </c>
      <c r="M51" s="18" t="s">
        <v>18</v>
      </c>
    </row>
    <row r="52" ht="15" spans="1:13">
      <c r="A52" s="8">
        <v>50</v>
      </c>
      <c r="B52" s="9">
        <v>139</v>
      </c>
      <c r="C52" s="10" t="s">
        <v>14</v>
      </c>
      <c r="D52" s="11" t="s">
        <v>83</v>
      </c>
      <c r="E52" s="13" t="s">
        <v>84</v>
      </c>
      <c r="F52" s="14">
        <v>76</v>
      </c>
      <c r="G52" s="14">
        <v>81</v>
      </c>
      <c r="H52" s="14">
        <v>198</v>
      </c>
      <c r="I52" s="19"/>
      <c r="J52" s="14">
        <v>355</v>
      </c>
      <c r="K52" s="24" t="s">
        <v>59</v>
      </c>
      <c r="L52" s="20" t="s">
        <v>60</v>
      </c>
      <c r="M52" s="18" t="s">
        <v>18</v>
      </c>
    </row>
    <row r="53" ht="15" spans="1:13">
      <c r="A53" s="8">
        <v>51</v>
      </c>
      <c r="B53" s="9">
        <v>139</v>
      </c>
      <c r="C53" s="10" t="s">
        <v>14</v>
      </c>
      <c r="D53" s="11" t="s">
        <v>85</v>
      </c>
      <c r="E53" s="13" t="s">
        <v>86</v>
      </c>
      <c r="F53" s="14">
        <v>82</v>
      </c>
      <c r="G53" s="14">
        <v>78</v>
      </c>
      <c r="H53" s="14">
        <v>195</v>
      </c>
      <c r="I53" s="19"/>
      <c r="J53" s="14">
        <v>355</v>
      </c>
      <c r="K53" s="24" t="s">
        <v>59</v>
      </c>
      <c r="L53" s="20" t="s">
        <v>60</v>
      </c>
      <c r="M53" s="18" t="s">
        <v>18</v>
      </c>
    </row>
    <row r="54" ht="15" spans="1:13">
      <c r="A54" s="8">
        <v>52</v>
      </c>
      <c r="B54" s="9">
        <v>139</v>
      </c>
      <c r="C54" s="10" t="s">
        <v>14</v>
      </c>
      <c r="D54" s="11" t="s">
        <v>87</v>
      </c>
      <c r="E54" s="13" t="s">
        <v>88</v>
      </c>
      <c r="F54" s="14">
        <v>75</v>
      </c>
      <c r="G54" s="14">
        <v>75</v>
      </c>
      <c r="H54" s="14">
        <v>204</v>
      </c>
      <c r="I54" s="19"/>
      <c r="J54" s="14">
        <v>354</v>
      </c>
      <c r="K54" s="24" t="s">
        <v>59</v>
      </c>
      <c r="L54" s="20" t="s">
        <v>60</v>
      </c>
      <c r="M54" s="18" t="s">
        <v>18</v>
      </c>
    </row>
    <row r="55" ht="15" spans="1:13">
      <c r="A55" s="8">
        <v>53</v>
      </c>
      <c r="B55" s="9">
        <v>139</v>
      </c>
      <c r="C55" s="10" t="s">
        <v>14</v>
      </c>
      <c r="D55" s="11" t="s">
        <v>89</v>
      </c>
      <c r="E55" s="13" t="s">
        <v>90</v>
      </c>
      <c r="F55" s="14">
        <v>81</v>
      </c>
      <c r="G55" s="14">
        <v>59</v>
      </c>
      <c r="H55" s="14">
        <v>213</v>
      </c>
      <c r="I55" s="19"/>
      <c r="J55" s="14">
        <v>353</v>
      </c>
      <c r="K55" s="24" t="s">
        <v>59</v>
      </c>
      <c r="L55" s="20" t="s">
        <v>60</v>
      </c>
      <c r="M55" s="18" t="s">
        <v>18</v>
      </c>
    </row>
    <row r="56" ht="15" spans="1:13">
      <c r="A56" s="8">
        <v>54</v>
      </c>
      <c r="B56" s="9">
        <v>139</v>
      </c>
      <c r="C56" s="10" t="s">
        <v>14</v>
      </c>
      <c r="D56" s="11" t="s">
        <v>91</v>
      </c>
      <c r="E56" s="13" t="s">
        <v>92</v>
      </c>
      <c r="F56" s="14">
        <v>79</v>
      </c>
      <c r="G56" s="14">
        <v>60</v>
      </c>
      <c r="H56" s="14">
        <v>213</v>
      </c>
      <c r="I56" s="19"/>
      <c r="J56" s="14">
        <v>352</v>
      </c>
      <c r="K56" s="24" t="s">
        <v>59</v>
      </c>
      <c r="L56" s="20" t="s">
        <v>60</v>
      </c>
      <c r="M56" s="18" t="s">
        <v>18</v>
      </c>
    </row>
    <row r="57" ht="15" spans="1:13">
      <c r="A57" s="8">
        <v>55</v>
      </c>
      <c r="B57" s="9">
        <v>139</v>
      </c>
      <c r="C57" s="10" t="s">
        <v>14</v>
      </c>
      <c r="D57" s="11" t="s">
        <v>93</v>
      </c>
      <c r="E57" s="13" t="s">
        <v>94</v>
      </c>
      <c r="F57" s="14">
        <v>80</v>
      </c>
      <c r="G57" s="14">
        <v>55</v>
      </c>
      <c r="H57" s="14">
        <v>217</v>
      </c>
      <c r="I57" s="19"/>
      <c r="J57" s="14">
        <v>352</v>
      </c>
      <c r="K57" s="24" t="s">
        <v>59</v>
      </c>
      <c r="L57" s="20" t="s">
        <v>60</v>
      </c>
      <c r="M57" s="18" t="s">
        <v>18</v>
      </c>
    </row>
    <row r="58" ht="15" spans="1:13">
      <c r="A58" s="8">
        <v>56</v>
      </c>
      <c r="B58" s="9">
        <v>139</v>
      </c>
      <c r="C58" s="10" t="s">
        <v>14</v>
      </c>
      <c r="D58" s="11" t="s">
        <v>95</v>
      </c>
      <c r="E58" s="13" t="s">
        <v>96</v>
      </c>
      <c r="F58" s="14">
        <v>80</v>
      </c>
      <c r="G58" s="14">
        <v>65</v>
      </c>
      <c r="H58" s="14">
        <v>206</v>
      </c>
      <c r="I58" s="19"/>
      <c r="J58" s="14">
        <v>351</v>
      </c>
      <c r="K58" s="24" t="s">
        <v>59</v>
      </c>
      <c r="L58" s="20" t="s">
        <v>60</v>
      </c>
      <c r="M58" s="18" t="s">
        <v>18</v>
      </c>
    </row>
    <row r="59" ht="15" spans="1:13">
      <c r="A59" s="8">
        <v>57</v>
      </c>
      <c r="B59" s="9">
        <v>139</v>
      </c>
      <c r="C59" s="10" t="s">
        <v>14</v>
      </c>
      <c r="D59" s="11" t="s">
        <v>97</v>
      </c>
      <c r="E59" s="13" t="s">
        <v>98</v>
      </c>
      <c r="F59" s="14">
        <v>73</v>
      </c>
      <c r="G59" s="14">
        <v>74</v>
      </c>
      <c r="H59" s="14">
        <v>203</v>
      </c>
      <c r="I59" s="19"/>
      <c r="J59" s="14">
        <v>350</v>
      </c>
      <c r="K59" s="24" t="s">
        <v>59</v>
      </c>
      <c r="L59" s="20" t="s">
        <v>60</v>
      </c>
      <c r="M59" s="18" t="s">
        <v>18</v>
      </c>
    </row>
    <row r="60" ht="15" spans="1:13">
      <c r="A60" s="8">
        <v>58</v>
      </c>
      <c r="B60" s="9">
        <v>139</v>
      </c>
      <c r="C60" s="10" t="s">
        <v>14</v>
      </c>
      <c r="D60" s="11" t="s">
        <v>99</v>
      </c>
      <c r="E60" s="13" t="s">
        <v>100</v>
      </c>
      <c r="F60" s="14">
        <v>80</v>
      </c>
      <c r="G60" s="14">
        <v>66</v>
      </c>
      <c r="H60" s="14">
        <v>201</v>
      </c>
      <c r="I60" s="19"/>
      <c r="J60" s="14">
        <v>347</v>
      </c>
      <c r="K60" s="24" t="s">
        <v>59</v>
      </c>
      <c r="L60" s="20" t="s">
        <v>60</v>
      </c>
      <c r="M60" s="18" t="s">
        <v>18</v>
      </c>
    </row>
    <row r="61" ht="15" spans="1:13">
      <c r="A61" s="8">
        <v>59</v>
      </c>
      <c r="B61" s="9">
        <v>139</v>
      </c>
      <c r="C61" s="10" t="s">
        <v>14</v>
      </c>
      <c r="D61" s="11" t="s">
        <v>101</v>
      </c>
      <c r="E61" s="13" t="s">
        <v>102</v>
      </c>
      <c r="F61" s="14">
        <v>68</v>
      </c>
      <c r="G61" s="14">
        <v>73</v>
      </c>
      <c r="H61" s="14">
        <v>205</v>
      </c>
      <c r="I61" s="19"/>
      <c r="J61" s="14">
        <v>346</v>
      </c>
      <c r="K61" s="24" t="s">
        <v>59</v>
      </c>
      <c r="L61" s="20" t="s">
        <v>60</v>
      </c>
      <c r="M61" s="18" t="s">
        <v>18</v>
      </c>
    </row>
    <row r="62" ht="15" spans="1:13">
      <c r="A62" s="8">
        <v>60</v>
      </c>
      <c r="B62" s="9">
        <v>139</v>
      </c>
      <c r="C62" s="10" t="s">
        <v>14</v>
      </c>
      <c r="D62" s="11" t="s">
        <v>103</v>
      </c>
      <c r="E62" s="13" t="s">
        <v>104</v>
      </c>
      <c r="F62" s="14">
        <v>78</v>
      </c>
      <c r="G62" s="14">
        <v>49</v>
      </c>
      <c r="H62" s="14">
        <v>219</v>
      </c>
      <c r="I62" s="19"/>
      <c r="J62" s="14">
        <v>346</v>
      </c>
      <c r="K62" s="24" t="s">
        <v>59</v>
      </c>
      <c r="L62" s="20" t="s">
        <v>60</v>
      </c>
      <c r="M62" s="18" t="s">
        <v>18</v>
      </c>
    </row>
    <row r="63" ht="15" spans="1:13">
      <c r="A63" s="8">
        <v>61</v>
      </c>
      <c r="B63" s="9">
        <v>139</v>
      </c>
      <c r="C63" s="10" t="s">
        <v>14</v>
      </c>
      <c r="D63" s="11" t="s">
        <v>105</v>
      </c>
      <c r="E63" s="13" t="s">
        <v>106</v>
      </c>
      <c r="F63" s="14">
        <v>81</v>
      </c>
      <c r="G63" s="14">
        <v>56</v>
      </c>
      <c r="H63" s="14">
        <v>207</v>
      </c>
      <c r="I63" s="19"/>
      <c r="J63" s="14">
        <v>344</v>
      </c>
      <c r="K63" s="24" t="s">
        <v>59</v>
      </c>
      <c r="L63" s="20" t="s">
        <v>60</v>
      </c>
      <c r="M63" s="18" t="s">
        <v>18</v>
      </c>
    </row>
    <row r="64" ht="15" spans="1:13">
      <c r="A64" s="8">
        <v>62</v>
      </c>
      <c r="B64" s="9">
        <v>139</v>
      </c>
      <c r="C64" s="10" t="s">
        <v>14</v>
      </c>
      <c r="D64" s="11" t="s">
        <v>107</v>
      </c>
      <c r="E64" s="13" t="s">
        <v>108</v>
      </c>
      <c r="F64" s="14">
        <v>71</v>
      </c>
      <c r="G64" s="14">
        <v>71</v>
      </c>
      <c r="H64" s="14">
        <v>202</v>
      </c>
      <c r="I64" s="19"/>
      <c r="J64" s="14">
        <v>344</v>
      </c>
      <c r="K64" s="24" t="s">
        <v>59</v>
      </c>
      <c r="L64" s="20" t="s">
        <v>60</v>
      </c>
      <c r="M64" s="18" t="s">
        <v>18</v>
      </c>
    </row>
    <row r="65" ht="15" spans="1:13">
      <c r="A65" s="8">
        <v>63</v>
      </c>
      <c r="B65" s="9">
        <v>139</v>
      </c>
      <c r="C65" s="10" t="s">
        <v>14</v>
      </c>
      <c r="D65" s="11" t="s">
        <v>109</v>
      </c>
      <c r="E65" s="13" t="s">
        <v>110</v>
      </c>
      <c r="F65" s="14">
        <v>78</v>
      </c>
      <c r="G65" s="14">
        <v>63</v>
      </c>
      <c r="H65" s="14">
        <v>202</v>
      </c>
      <c r="I65" s="19"/>
      <c r="J65" s="14">
        <v>343</v>
      </c>
      <c r="K65" s="24" t="s">
        <v>59</v>
      </c>
      <c r="L65" s="20" t="s">
        <v>60</v>
      </c>
      <c r="M65" s="18" t="s">
        <v>18</v>
      </c>
    </row>
    <row r="66" ht="15" spans="1:13">
      <c r="A66" s="8">
        <v>64</v>
      </c>
      <c r="B66" s="9">
        <v>139</v>
      </c>
      <c r="C66" s="10" t="s">
        <v>14</v>
      </c>
      <c r="D66" s="11" t="s">
        <v>111</v>
      </c>
      <c r="E66" s="13" t="s">
        <v>112</v>
      </c>
      <c r="F66" s="14">
        <v>73</v>
      </c>
      <c r="G66" s="14">
        <v>72</v>
      </c>
      <c r="H66" s="14">
        <v>198</v>
      </c>
      <c r="I66" s="19"/>
      <c r="J66" s="14">
        <v>343</v>
      </c>
      <c r="K66" s="24" t="s">
        <v>59</v>
      </c>
      <c r="L66" s="20" t="s">
        <v>60</v>
      </c>
      <c r="M66" s="18" t="s">
        <v>18</v>
      </c>
    </row>
    <row r="67" ht="15" spans="1:13">
      <c r="A67" s="8">
        <v>65</v>
      </c>
      <c r="B67" s="9">
        <v>139</v>
      </c>
      <c r="C67" s="10" t="s">
        <v>14</v>
      </c>
      <c r="D67" s="11" t="s">
        <v>113</v>
      </c>
      <c r="E67" s="13" t="s">
        <v>114</v>
      </c>
      <c r="F67" s="14">
        <v>81</v>
      </c>
      <c r="G67" s="14">
        <v>73</v>
      </c>
      <c r="H67" s="14">
        <v>189</v>
      </c>
      <c r="I67" s="19"/>
      <c r="J67" s="14">
        <v>343</v>
      </c>
      <c r="K67" s="24" t="s">
        <v>59</v>
      </c>
      <c r="L67" s="20" t="s">
        <v>60</v>
      </c>
      <c r="M67" s="18" t="s">
        <v>18</v>
      </c>
    </row>
    <row r="68" ht="15" spans="1:13">
      <c r="A68" s="8">
        <v>66</v>
      </c>
      <c r="B68" s="9">
        <v>139</v>
      </c>
      <c r="C68" s="10" t="s">
        <v>14</v>
      </c>
      <c r="D68" s="11" t="s">
        <v>115</v>
      </c>
      <c r="E68" s="13" t="s">
        <v>116</v>
      </c>
      <c r="F68" s="14">
        <v>72</v>
      </c>
      <c r="G68" s="14">
        <v>68</v>
      </c>
      <c r="H68" s="14">
        <v>201</v>
      </c>
      <c r="I68" s="19"/>
      <c r="J68" s="14">
        <v>341</v>
      </c>
      <c r="K68" s="24" t="s">
        <v>59</v>
      </c>
      <c r="L68" s="20" t="s">
        <v>60</v>
      </c>
      <c r="M68" s="18" t="s">
        <v>18</v>
      </c>
    </row>
    <row r="69" ht="15" spans="1:13">
      <c r="A69" s="8">
        <v>67</v>
      </c>
      <c r="B69" s="9">
        <v>139</v>
      </c>
      <c r="C69" s="10" t="s">
        <v>14</v>
      </c>
      <c r="D69" s="11" t="s">
        <v>117</v>
      </c>
      <c r="E69" s="13" t="s">
        <v>118</v>
      </c>
      <c r="F69" s="14">
        <v>78</v>
      </c>
      <c r="G69" s="14">
        <v>59</v>
      </c>
      <c r="H69" s="14">
        <v>202</v>
      </c>
      <c r="I69" s="19"/>
      <c r="J69" s="14">
        <v>339</v>
      </c>
      <c r="K69" s="24" t="s">
        <v>59</v>
      </c>
      <c r="L69" s="20" t="s">
        <v>60</v>
      </c>
      <c r="M69" s="18" t="s">
        <v>18</v>
      </c>
    </row>
    <row r="70" ht="15" spans="1:13">
      <c r="A70" s="8">
        <v>68</v>
      </c>
      <c r="B70" s="9">
        <v>139</v>
      </c>
      <c r="C70" s="10" t="s">
        <v>14</v>
      </c>
      <c r="D70" s="11" t="s">
        <v>119</v>
      </c>
      <c r="E70" s="13" t="s">
        <v>120</v>
      </c>
      <c r="F70" s="14">
        <v>79</v>
      </c>
      <c r="G70" s="14">
        <v>62</v>
      </c>
      <c r="H70" s="14">
        <v>198</v>
      </c>
      <c r="I70" s="19"/>
      <c r="J70" s="14">
        <v>339</v>
      </c>
      <c r="K70" s="24" t="s">
        <v>59</v>
      </c>
      <c r="L70" s="20" t="s">
        <v>60</v>
      </c>
      <c r="M70" s="18" t="s">
        <v>18</v>
      </c>
    </row>
    <row r="71" ht="15" spans="1:13">
      <c r="A71" s="8">
        <v>69</v>
      </c>
      <c r="B71" s="9">
        <v>139</v>
      </c>
      <c r="C71" s="10" t="s">
        <v>14</v>
      </c>
      <c r="D71" s="11" t="s">
        <v>121</v>
      </c>
      <c r="E71" s="13" t="s">
        <v>122</v>
      </c>
      <c r="F71" s="14">
        <v>77</v>
      </c>
      <c r="G71" s="14">
        <v>61</v>
      </c>
      <c r="H71" s="14">
        <v>199</v>
      </c>
      <c r="I71" s="19"/>
      <c r="J71" s="14">
        <v>337</v>
      </c>
      <c r="K71" s="24" t="s">
        <v>59</v>
      </c>
      <c r="L71" s="20" t="s">
        <v>60</v>
      </c>
      <c r="M71" s="18" t="s">
        <v>18</v>
      </c>
    </row>
    <row r="72" ht="15" spans="1:13">
      <c r="A72" s="8">
        <v>70</v>
      </c>
      <c r="B72" s="9">
        <v>139</v>
      </c>
      <c r="C72" s="10" t="s">
        <v>14</v>
      </c>
      <c r="D72" s="11" t="s">
        <v>123</v>
      </c>
      <c r="E72" s="13" t="s">
        <v>124</v>
      </c>
      <c r="F72" s="14">
        <v>74</v>
      </c>
      <c r="G72" s="14">
        <v>58</v>
      </c>
      <c r="H72" s="14">
        <v>204</v>
      </c>
      <c r="I72" s="19"/>
      <c r="J72" s="14">
        <v>336</v>
      </c>
      <c r="K72" s="24" t="s">
        <v>59</v>
      </c>
      <c r="L72" s="20" t="s">
        <v>60</v>
      </c>
      <c r="M72" s="18" t="s">
        <v>18</v>
      </c>
    </row>
    <row r="73" ht="15" spans="1:13">
      <c r="A73" s="8">
        <v>71</v>
      </c>
      <c r="B73" s="9">
        <v>139</v>
      </c>
      <c r="C73" s="10" t="s">
        <v>14</v>
      </c>
      <c r="D73" s="11" t="s">
        <v>125</v>
      </c>
      <c r="E73" s="13" t="s">
        <v>126</v>
      </c>
      <c r="F73" s="14">
        <v>68</v>
      </c>
      <c r="G73" s="14">
        <v>60</v>
      </c>
      <c r="H73" s="14">
        <v>207</v>
      </c>
      <c r="I73" s="19"/>
      <c r="J73" s="14">
        <v>335</v>
      </c>
      <c r="K73" s="24" t="s">
        <v>59</v>
      </c>
      <c r="L73" s="20" t="s">
        <v>60</v>
      </c>
      <c r="M73" s="18" t="s">
        <v>18</v>
      </c>
    </row>
    <row r="74" ht="15" spans="1:13">
      <c r="A74" s="8">
        <v>72</v>
      </c>
      <c r="B74" s="9">
        <v>139</v>
      </c>
      <c r="C74" s="10" t="s">
        <v>14</v>
      </c>
      <c r="D74" s="11" t="s">
        <v>127</v>
      </c>
      <c r="E74" s="13" t="s">
        <v>128</v>
      </c>
      <c r="F74" s="14">
        <v>74</v>
      </c>
      <c r="G74" s="14">
        <v>81</v>
      </c>
      <c r="H74" s="14">
        <v>279</v>
      </c>
      <c r="I74" s="19"/>
      <c r="J74" s="14">
        <v>434</v>
      </c>
      <c r="K74" s="24" t="s">
        <v>129</v>
      </c>
      <c r="L74" s="21" t="s">
        <v>130</v>
      </c>
      <c r="M74" s="18" t="s">
        <v>18</v>
      </c>
    </row>
    <row r="75" ht="15" spans="1:13">
      <c r="A75" s="8">
        <v>73</v>
      </c>
      <c r="B75" s="9">
        <v>139</v>
      </c>
      <c r="C75" s="10" t="s">
        <v>14</v>
      </c>
      <c r="D75" s="11" t="s">
        <v>131</v>
      </c>
      <c r="E75" s="13" t="s">
        <v>132</v>
      </c>
      <c r="F75" s="14">
        <v>81</v>
      </c>
      <c r="G75" s="14">
        <v>72</v>
      </c>
      <c r="H75" s="14">
        <v>269</v>
      </c>
      <c r="I75" s="19"/>
      <c r="J75" s="14">
        <v>422</v>
      </c>
      <c r="K75" s="24" t="s">
        <v>129</v>
      </c>
      <c r="L75" s="21" t="s">
        <v>130</v>
      </c>
      <c r="M75" s="18" t="s">
        <v>18</v>
      </c>
    </row>
    <row r="76" ht="15" spans="1:13">
      <c r="A76" s="8">
        <v>74</v>
      </c>
      <c r="B76" s="9">
        <v>139</v>
      </c>
      <c r="C76" s="10" t="s">
        <v>14</v>
      </c>
      <c r="D76" s="11" t="s">
        <v>133</v>
      </c>
      <c r="E76" s="13" t="s">
        <v>134</v>
      </c>
      <c r="F76" s="14">
        <v>76</v>
      </c>
      <c r="G76" s="14">
        <v>75</v>
      </c>
      <c r="H76" s="14">
        <v>259</v>
      </c>
      <c r="I76" s="19"/>
      <c r="J76" s="14">
        <v>410</v>
      </c>
      <c r="K76" s="24" t="s">
        <v>129</v>
      </c>
      <c r="L76" s="21" t="s">
        <v>130</v>
      </c>
      <c r="M76" s="18" t="s">
        <v>18</v>
      </c>
    </row>
    <row r="77" ht="15" spans="1:13">
      <c r="A77" s="8">
        <v>75</v>
      </c>
      <c r="B77" s="9">
        <v>139</v>
      </c>
      <c r="C77" s="10" t="s">
        <v>14</v>
      </c>
      <c r="D77" s="11" t="s">
        <v>135</v>
      </c>
      <c r="E77" s="13" t="s">
        <v>136</v>
      </c>
      <c r="F77" s="14">
        <v>68</v>
      </c>
      <c r="G77" s="14">
        <v>71</v>
      </c>
      <c r="H77" s="14">
        <v>261</v>
      </c>
      <c r="I77" s="19"/>
      <c r="J77" s="14">
        <v>400</v>
      </c>
      <c r="K77" s="24" t="s">
        <v>129</v>
      </c>
      <c r="L77" s="21" t="s">
        <v>130</v>
      </c>
      <c r="M77" s="18" t="s">
        <v>18</v>
      </c>
    </row>
    <row r="78" ht="15" spans="1:13">
      <c r="A78" s="8">
        <v>76</v>
      </c>
      <c r="B78" s="9">
        <v>139</v>
      </c>
      <c r="C78" s="10" t="s">
        <v>14</v>
      </c>
      <c r="D78" s="11" t="s">
        <v>137</v>
      </c>
      <c r="E78" s="13" t="s">
        <v>138</v>
      </c>
      <c r="F78" s="14">
        <v>80</v>
      </c>
      <c r="G78" s="14">
        <v>60</v>
      </c>
      <c r="H78" s="14">
        <v>254</v>
      </c>
      <c r="I78" s="19"/>
      <c r="J78" s="14">
        <v>394</v>
      </c>
      <c r="K78" s="24" t="s">
        <v>129</v>
      </c>
      <c r="L78" s="21" t="s">
        <v>130</v>
      </c>
      <c r="M78" s="18" t="s">
        <v>18</v>
      </c>
    </row>
    <row r="79" ht="15" spans="1:13">
      <c r="A79" s="8">
        <v>77</v>
      </c>
      <c r="B79" s="9">
        <v>139</v>
      </c>
      <c r="C79" s="10" t="s">
        <v>14</v>
      </c>
      <c r="D79" s="11" t="s">
        <v>139</v>
      </c>
      <c r="E79" s="13" t="s">
        <v>140</v>
      </c>
      <c r="F79" s="14">
        <v>77</v>
      </c>
      <c r="G79" s="14">
        <v>66</v>
      </c>
      <c r="H79" s="14">
        <v>248</v>
      </c>
      <c r="I79" s="19"/>
      <c r="J79" s="14">
        <v>391</v>
      </c>
      <c r="K79" s="24" t="s">
        <v>129</v>
      </c>
      <c r="L79" s="21" t="s">
        <v>130</v>
      </c>
      <c r="M79" s="18" t="s">
        <v>18</v>
      </c>
    </row>
    <row r="80" ht="15" spans="1:13">
      <c r="A80" s="8">
        <v>78</v>
      </c>
      <c r="B80" s="9">
        <v>139</v>
      </c>
      <c r="C80" s="10" t="s">
        <v>14</v>
      </c>
      <c r="D80" s="11" t="s">
        <v>141</v>
      </c>
      <c r="E80" s="13" t="s">
        <v>142</v>
      </c>
      <c r="F80" s="14">
        <v>74</v>
      </c>
      <c r="G80" s="14">
        <v>66</v>
      </c>
      <c r="H80" s="14">
        <v>249</v>
      </c>
      <c r="I80" s="19"/>
      <c r="J80" s="14">
        <v>389</v>
      </c>
      <c r="K80" s="24" t="s">
        <v>129</v>
      </c>
      <c r="L80" s="21" t="s">
        <v>130</v>
      </c>
      <c r="M80" s="18" t="s">
        <v>18</v>
      </c>
    </row>
    <row r="81" ht="15" spans="1:13">
      <c r="A81" s="8">
        <v>79</v>
      </c>
      <c r="B81" s="9">
        <v>139</v>
      </c>
      <c r="C81" s="10" t="s">
        <v>14</v>
      </c>
      <c r="D81" s="11" t="s">
        <v>143</v>
      </c>
      <c r="E81" s="13" t="s">
        <v>144</v>
      </c>
      <c r="F81" s="14">
        <v>79</v>
      </c>
      <c r="G81" s="14">
        <v>74</v>
      </c>
      <c r="H81" s="14">
        <v>232</v>
      </c>
      <c r="I81" s="19"/>
      <c r="J81" s="14">
        <v>385</v>
      </c>
      <c r="K81" s="24" t="s">
        <v>129</v>
      </c>
      <c r="L81" s="21" t="s">
        <v>130</v>
      </c>
      <c r="M81" s="18" t="s">
        <v>18</v>
      </c>
    </row>
    <row r="82" ht="15" spans="1:13">
      <c r="A82" s="8">
        <v>80</v>
      </c>
      <c r="B82" s="9">
        <v>139</v>
      </c>
      <c r="C82" s="10" t="s">
        <v>14</v>
      </c>
      <c r="D82" s="11" t="s">
        <v>145</v>
      </c>
      <c r="E82" s="13" t="s">
        <v>146</v>
      </c>
      <c r="F82" s="14">
        <v>75</v>
      </c>
      <c r="G82" s="14">
        <v>69</v>
      </c>
      <c r="H82" s="14">
        <v>238</v>
      </c>
      <c r="I82" s="19"/>
      <c r="J82" s="14">
        <v>382</v>
      </c>
      <c r="K82" s="24" t="s">
        <v>129</v>
      </c>
      <c r="L82" s="21" t="s">
        <v>130</v>
      </c>
      <c r="M82" s="18" t="s">
        <v>18</v>
      </c>
    </row>
    <row r="83" ht="15" spans="1:13">
      <c r="A83" s="8">
        <v>81</v>
      </c>
      <c r="B83" s="9">
        <v>139</v>
      </c>
      <c r="C83" s="10" t="s">
        <v>14</v>
      </c>
      <c r="D83" s="11" t="s">
        <v>147</v>
      </c>
      <c r="E83" s="13" t="s">
        <v>148</v>
      </c>
      <c r="F83" s="14">
        <v>74</v>
      </c>
      <c r="G83" s="14">
        <v>67</v>
      </c>
      <c r="H83" s="14">
        <v>237</v>
      </c>
      <c r="I83" s="19"/>
      <c r="J83" s="14">
        <v>378</v>
      </c>
      <c r="K83" s="24" t="s">
        <v>129</v>
      </c>
      <c r="L83" s="21" t="s">
        <v>130</v>
      </c>
      <c r="M83" s="18" t="s">
        <v>18</v>
      </c>
    </row>
    <row r="84" ht="15" spans="1:13">
      <c r="A84" s="8">
        <v>82</v>
      </c>
      <c r="B84" s="9">
        <v>139</v>
      </c>
      <c r="C84" s="10" t="s">
        <v>14</v>
      </c>
      <c r="D84" s="11" t="s">
        <v>149</v>
      </c>
      <c r="E84" s="13" t="s">
        <v>150</v>
      </c>
      <c r="F84" s="14">
        <v>79</v>
      </c>
      <c r="G84" s="14">
        <v>56</v>
      </c>
      <c r="H84" s="14">
        <v>236</v>
      </c>
      <c r="I84" s="19"/>
      <c r="J84" s="14">
        <v>371</v>
      </c>
      <c r="K84" s="24" t="s">
        <v>129</v>
      </c>
      <c r="L84" s="21" t="s">
        <v>130</v>
      </c>
      <c r="M84" s="18" t="s">
        <v>18</v>
      </c>
    </row>
    <row r="85" ht="15" spans="1:13">
      <c r="A85" s="8">
        <v>83</v>
      </c>
      <c r="B85" s="9">
        <v>139</v>
      </c>
      <c r="C85" s="10" t="s">
        <v>14</v>
      </c>
      <c r="D85" s="11" t="s">
        <v>151</v>
      </c>
      <c r="E85" s="13" t="s">
        <v>152</v>
      </c>
      <c r="F85" s="14">
        <v>65</v>
      </c>
      <c r="G85" s="14">
        <v>52</v>
      </c>
      <c r="H85" s="14">
        <v>249</v>
      </c>
      <c r="I85" s="19"/>
      <c r="J85" s="14">
        <v>366</v>
      </c>
      <c r="K85" s="24" t="s">
        <v>129</v>
      </c>
      <c r="L85" s="21" t="s">
        <v>130</v>
      </c>
      <c r="M85" s="18" t="s">
        <v>18</v>
      </c>
    </row>
    <row r="86" ht="15" spans="1:13">
      <c r="A86" s="8">
        <v>84</v>
      </c>
      <c r="B86" s="9">
        <v>139</v>
      </c>
      <c r="C86" s="10" t="s">
        <v>14</v>
      </c>
      <c r="D86" s="11" t="s">
        <v>153</v>
      </c>
      <c r="E86" s="13" t="s">
        <v>154</v>
      </c>
      <c r="F86" s="14">
        <v>70</v>
      </c>
      <c r="G86" s="14">
        <v>53</v>
      </c>
      <c r="H86" s="14">
        <v>240</v>
      </c>
      <c r="I86" s="19"/>
      <c r="J86" s="14">
        <v>363</v>
      </c>
      <c r="K86" s="24" t="s">
        <v>129</v>
      </c>
      <c r="L86" s="21" t="s">
        <v>130</v>
      </c>
      <c r="M86" s="18" t="s">
        <v>18</v>
      </c>
    </row>
    <row r="87" ht="15" spans="1:13">
      <c r="A87" s="8">
        <v>85</v>
      </c>
      <c r="B87" s="9">
        <v>139</v>
      </c>
      <c r="C87" s="10" t="s">
        <v>14</v>
      </c>
      <c r="D87" s="11" t="s">
        <v>155</v>
      </c>
      <c r="E87" s="13" t="s">
        <v>156</v>
      </c>
      <c r="F87" s="14">
        <v>68</v>
      </c>
      <c r="G87" s="14">
        <v>65</v>
      </c>
      <c r="H87" s="14">
        <v>230</v>
      </c>
      <c r="I87" s="19"/>
      <c r="J87" s="14">
        <v>363</v>
      </c>
      <c r="K87" s="24" t="s">
        <v>129</v>
      </c>
      <c r="L87" s="21" t="s">
        <v>130</v>
      </c>
      <c r="M87" s="18" t="s">
        <v>18</v>
      </c>
    </row>
    <row r="88" ht="15" spans="1:13">
      <c r="A88" s="8">
        <v>86</v>
      </c>
      <c r="B88" s="9">
        <v>139</v>
      </c>
      <c r="C88" s="10" t="s">
        <v>14</v>
      </c>
      <c r="D88" s="11" t="s">
        <v>157</v>
      </c>
      <c r="E88" s="13" t="s">
        <v>158</v>
      </c>
      <c r="F88" s="14">
        <v>80</v>
      </c>
      <c r="G88" s="14">
        <v>57</v>
      </c>
      <c r="H88" s="14">
        <v>225</v>
      </c>
      <c r="I88" s="19"/>
      <c r="J88" s="14">
        <v>362</v>
      </c>
      <c r="K88" s="24" t="s">
        <v>129</v>
      </c>
      <c r="L88" s="21" t="s">
        <v>130</v>
      </c>
      <c r="M88" s="18" t="s">
        <v>18</v>
      </c>
    </row>
    <row r="89" ht="15" spans="1:13">
      <c r="A89" s="8">
        <v>87</v>
      </c>
      <c r="B89" s="9">
        <v>139</v>
      </c>
      <c r="C89" s="10" t="s">
        <v>14</v>
      </c>
      <c r="D89" s="11" t="s">
        <v>159</v>
      </c>
      <c r="E89" s="13" t="s">
        <v>160</v>
      </c>
      <c r="F89" s="14">
        <v>80</v>
      </c>
      <c r="G89" s="14">
        <v>47</v>
      </c>
      <c r="H89" s="14">
        <v>230</v>
      </c>
      <c r="I89" s="19"/>
      <c r="J89" s="14">
        <v>357</v>
      </c>
      <c r="K89" s="24" t="s">
        <v>129</v>
      </c>
      <c r="L89" s="21" t="s">
        <v>130</v>
      </c>
      <c r="M89" s="18" t="s">
        <v>18</v>
      </c>
    </row>
    <row r="90" ht="15" spans="1:13">
      <c r="A90" s="8">
        <v>88</v>
      </c>
      <c r="B90" s="9">
        <v>139</v>
      </c>
      <c r="C90" s="10" t="s">
        <v>14</v>
      </c>
      <c r="D90" s="11" t="s">
        <v>161</v>
      </c>
      <c r="E90" s="13" t="s">
        <v>162</v>
      </c>
      <c r="F90" s="14">
        <v>73</v>
      </c>
      <c r="G90" s="14">
        <v>74</v>
      </c>
      <c r="H90" s="14">
        <v>129</v>
      </c>
      <c r="I90" s="14">
        <v>143</v>
      </c>
      <c r="J90" s="14">
        <v>419</v>
      </c>
      <c r="K90" s="16">
        <v>145100</v>
      </c>
      <c r="L90" s="21" t="s">
        <v>163</v>
      </c>
      <c r="M90" s="18" t="s">
        <v>18</v>
      </c>
    </row>
    <row r="91" ht="15" spans="1:13">
      <c r="A91" s="8">
        <v>89</v>
      </c>
      <c r="B91" s="9">
        <v>139</v>
      </c>
      <c r="C91" s="10" t="s">
        <v>14</v>
      </c>
      <c r="D91" s="11" t="s">
        <v>164</v>
      </c>
      <c r="E91" s="13" t="s">
        <v>165</v>
      </c>
      <c r="F91" s="14">
        <v>75</v>
      </c>
      <c r="G91" s="14">
        <v>69</v>
      </c>
      <c r="H91" s="14">
        <v>115</v>
      </c>
      <c r="I91" s="14">
        <v>138</v>
      </c>
      <c r="J91" s="14">
        <v>397</v>
      </c>
      <c r="K91" s="16">
        <v>145100</v>
      </c>
      <c r="L91" s="21" t="s">
        <v>163</v>
      </c>
      <c r="M91" s="18" t="s">
        <v>18</v>
      </c>
    </row>
    <row r="92" ht="15" spans="1:13">
      <c r="A92" s="8">
        <v>90</v>
      </c>
      <c r="B92" s="9">
        <v>139</v>
      </c>
      <c r="C92" s="10" t="s">
        <v>14</v>
      </c>
      <c r="D92" s="11" t="s">
        <v>166</v>
      </c>
      <c r="E92" s="13" t="s">
        <v>167</v>
      </c>
      <c r="F92" s="14">
        <v>69</v>
      </c>
      <c r="G92" s="14">
        <v>62</v>
      </c>
      <c r="H92" s="14">
        <v>125</v>
      </c>
      <c r="I92" s="14">
        <v>139</v>
      </c>
      <c r="J92" s="14">
        <v>395</v>
      </c>
      <c r="K92" s="16">
        <v>145100</v>
      </c>
      <c r="L92" s="21" t="s">
        <v>163</v>
      </c>
      <c r="M92" s="18" t="s">
        <v>18</v>
      </c>
    </row>
    <row r="93" ht="15" spans="1:13">
      <c r="A93" s="8">
        <v>91</v>
      </c>
      <c r="B93" s="9">
        <v>139</v>
      </c>
      <c r="C93" s="10" t="s">
        <v>14</v>
      </c>
      <c r="D93" s="11" t="s">
        <v>168</v>
      </c>
      <c r="E93" s="13" t="s">
        <v>169</v>
      </c>
      <c r="F93" s="14">
        <v>76</v>
      </c>
      <c r="G93" s="14">
        <v>65</v>
      </c>
      <c r="H93" s="14">
        <v>108</v>
      </c>
      <c r="I93" s="14">
        <v>142</v>
      </c>
      <c r="J93" s="14">
        <v>391</v>
      </c>
      <c r="K93" s="16">
        <v>145100</v>
      </c>
      <c r="L93" s="21" t="s">
        <v>163</v>
      </c>
      <c r="M93" s="18" t="s">
        <v>18</v>
      </c>
    </row>
    <row r="94" ht="15" spans="1:13">
      <c r="A94" s="8">
        <v>92</v>
      </c>
      <c r="B94" s="9">
        <v>139</v>
      </c>
      <c r="C94" s="10" t="s">
        <v>14</v>
      </c>
      <c r="D94" s="11" t="s">
        <v>170</v>
      </c>
      <c r="E94" s="13" t="s">
        <v>171</v>
      </c>
      <c r="F94" s="14">
        <v>72</v>
      </c>
      <c r="G94" s="14">
        <v>61</v>
      </c>
      <c r="H94" s="14">
        <v>124</v>
      </c>
      <c r="I94" s="14">
        <v>131</v>
      </c>
      <c r="J94" s="14">
        <v>388</v>
      </c>
      <c r="K94" s="16">
        <v>145100</v>
      </c>
      <c r="L94" s="21" t="s">
        <v>163</v>
      </c>
      <c r="M94" s="18" t="s">
        <v>18</v>
      </c>
    </row>
    <row r="95" ht="15" spans="1:13">
      <c r="A95" s="8">
        <v>93</v>
      </c>
      <c r="B95" s="9">
        <v>139</v>
      </c>
      <c r="C95" s="10" t="s">
        <v>14</v>
      </c>
      <c r="D95" s="11" t="s">
        <v>172</v>
      </c>
      <c r="E95" s="13" t="s">
        <v>173</v>
      </c>
      <c r="F95" s="14">
        <v>72</v>
      </c>
      <c r="G95" s="14">
        <v>66</v>
      </c>
      <c r="H95" s="14">
        <v>118</v>
      </c>
      <c r="I95" s="14">
        <v>125</v>
      </c>
      <c r="J95" s="14">
        <v>381</v>
      </c>
      <c r="K95" s="16">
        <v>145100</v>
      </c>
      <c r="L95" s="21" t="s">
        <v>163</v>
      </c>
      <c r="M95" s="18" t="s">
        <v>18</v>
      </c>
    </row>
    <row r="96" ht="15" spans="1:13">
      <c r="A96" s="8">
        <v>94</v>
      </c>
      <c r="B96" s="9">
        <v>139</v>
      </c>
      <c r="C96" s="10" t="s">
        <v>14</v>
      </c>
      <c r="D96" s="11" t="s">
        <v>174</v>
      </c>
      <c r="E96" s="13" t="s">
        <v>175</v>
      </c>
      <c r="F96" s="14">
        <v>75</v>
      </c>
      <c r="G96" s="14">
        <v>72</v>
      </c>
      <c r="H96" s="14">
        <v>108</v>
      </c>
      <c r="I96" s="14">
        <v>120</v>
      </c>
      <c r="J96" s="14">
        <v>375</v>
      </c>
      <c r="K96" s="16">
        <v>145100</v>
      </c>
      <c r="L96" s="21" t="s">
        <v>163</v>
      </c>
      <c r="M96" s="18" t="s">
        <v>18</v>
      </c>
    </row>
    <row r="97" ht="15" spans="1:13">
      <c r="A97" s="8">
        <v>95</v>
      </c>
      <c r="B97" s="9">
        <v>139</v>
      </c>
      <c r="C97" s="10" t="s">
        <v>14</v>
      </c>
      <c r="D97" s="11" t="s">
        <v>176</v>
      </c>
      <c r="E97" s="13" t="s">
        <v>177</v>
      </c>
      <c r="F97" s="14">
        <v>72</v>
      </c>
      <c r="G97" s="14">
        <v>54</v>
      </c>
      <c r="H97" s="14">
        <v>126</v>
      </c>
      <c r="I97" s="14">
        <v>122</v>
      </c>
      <c r="J97" s="14">
        <v>374</v>
      </c>
      <c r="K97" s="16">
        <v>145100</v>
      </c>
      <c r="L97" s="21" t="s">
        <v>163</v>
      </c>
      <c r="M97" s="18" t="s">
        <v>18</v>
      </c>
    </row>
    <row r="98" ht="15" spans="1:13">
      <c r="A98" s="8">
        <v>96</v>
      </c>
      <c r="B98" s="9">
        <v>139</v>
      </c>
      <c r="C98" s="10" t="s">
        <v>14</v>
      </c>
      <c r="D98" s="11" t="s">
        <v>178</v>
      </c>
      <c r="E98" s="13" t="s">
        <v>179</v>
      </c>
      <c r="F98" s="14">
        <v>73</v>
      </c>
      <c r="G98" s="14">
        <v>58</v>
      </c>
      <c r="H98" s="14">
        <v>111</v>
      </c>
      <c r="I98" s="14">
        <v>130</v>
      </c>
      <c r="J98" s="14">
        <v>372</v>
      </c>
      <c r="K98" s="16">
        <v>145100</v>
      </c>
      <c r="L98" s="21" t="s">
        <v>163</v>
      </c>
      <c r="M98" s="18" t="s">
        <v>18</v>
      </c>
    </row>
    <row r="99" ht="15" spans="1:13">
      <c r="A99" s="8">
        <v>97</v>
      </c>
      <c r="B99" s="9">
        <v>139</v>
      </c>
      <c r="C99" s="10" t="s">
        <v>14</v>
      </c>
      <c r="D99" s="11" t="s">
        <v>180</v>
      </c>
      <c r="E99" s="13" t="s">
        <v>181</v>
      </c>
      <c r="F99" s="14">
        <v>75</v>
      </c>
      <c r="G99" s="14">
        <v>56</v>
      </c>
      <c r="H99" s="14">
        <v>111</v>
      </c>
      <c r="I99" s="14">
        <v>129</v>
      </c>
      <c r="J99" s="14">
        <v>371</v>
      </c>
      <c r="K99" s="16">
        <v>145100</v>
      </c>
      <c r="L99" s="21" t="s">
        <v>163</v>
      </c>
      <c r="M99" s="18" t="s">
        <v>18</v>
      </c>
    </row>
    <row r="100" ht="15" spans="1:13">
      <c r="A100" s="8">
        <v>98</v>
      </c>
      <c r="B100" s="9">
        <v>139</v>
      </c>
      <c r="C100" s="10" t="s">
        <v>14</v>
      </c>
      <c r="D100" s="11" t="s">
        <v>182</v>
      </c>
      <c r="E100" s="13" t="s">
        <v>183</v>
      </c>
      <c r="F100" s="14">
        <v>75</v>
      </c>
      <c r="G100" s="14">
        <v>58</v>
      </c>
      <c r="H100" s="14">
        <v>102</v>
      </c>
      <c r="I100" s="14">
        <v>135</v>
      </c>
      <c r="J100" s="14">
        <v>370</v>
      </c>
      <c r="K100" s="16">
        <v>145100</v>
      </c>
      <c r="L100" s="21" t="s">
        <v>163</v>
      </c>
      <c r="M100" s="18" t="s">
        <v>18</v>
      </c>
    </row>
    <row r="101" ht="15" spans="1:13">
      <c r="A101" s="8">
        <v>99</v>
      </c>
      <c r="B101" s="9">
        <v>139</v>
      </c>
      <c r="C101" s="10" t="s">
        <v>14</v>
      </c>
      <c r="D101" s="11" t="s">
        <v>184</v>
      </c>
      <c r="E101" s="13" t="s">
        <v>185</v>
      </c>
      <c r="F101" s="14">
        <v>66</v>
      </c>
      <c r="G101" s="14">
        <v>73</v>
      </c>
      <c r="H101" s="14">
        <v>114</v>
      </c>
      <c r="I101" s="14">
        <v>115</v>
      </c>
      <c r="J101" s="14">
        <v>368</v>
      </c>
      <c r="K101" s="16">
        <v>145100</v>
      </c>
      <c r="L101" s="21" t="s">
        <v>163</v>
      </c>
      <c r="M101" s="18" t="s">
        <v>18</v>
      </c>
    </row>
    <row r="102" ht="15" spans="1:13">
      <c r="A102" s="8">
        <v>100</v>
      </c>
      <c r="B102" s="9">
        <v>139</v>
      </c>
      <c r="C102" s="10" t="s">
        <v>14</v>
      </c>
      <c r="D102" s="11" t="s">
        <v>186</v>
      </c>
      <c r="E102" s="13" t="s">
        <v>187</v>
      </c>
      <c r="F102" s="14">
        <v>74</v>
      </c>
      <c r="G102" s="14">
        <v>64</v>
      </c>
      <c r="H102" s="14">
        <v>98</v>
      </c>
      <c r="I102" s="14">
        <v>129</v>
      </c>
      <c r="J102" s="14">
        <v>365</v>
      </c>
      <c r="K102" s="16">
        <v>145100</v>
      </c>
      <c r="L102" s="21" t="s">
        <v>163</v>
      </c>
      <c r="M102" s="18" t="s">
        <v>18</v>
      </c>
    </row>
    <row r="103" ht="15" spans="1:13">
      <c r="A103" s="8">
        <v>101</v>
      </c>
      <c r="B103" s="9">
        <v>139</v>
      </c>
      <c r="C103" s="10" t="s">
        <v>14</v>
      </c>
      <c r="D103" s="11" t="s">
        <v>188</v>
      </c>
      <c r="E103" s="13" t="s">
        <v>189</v>
      </c>
      <c r="F103" s="14">
        <v>73</v>
      </c>
      <c r="G103" s="14">
        <v>46</v>
      </c>
      <c r="H103" s="14">
        <v>111</v>
      </c>
      <c r="I103" s="14">
        <v>133</v>
      </c>
      <c r="J103" s="14">
        <v>363</v>
      </c>
      <c r="K103" s="16">
        <v>145100</v>
      </c>
      <c r="L103" s="21" t="s">
        <v>163</v>
      </c>
      <c r="M103" s="18" t="s">
        <v>18</v>
      </c>
    </row>
    <row r="104" ht="15" spans="1:13">
      <c r="A104" s="8">
        <v>102</v>
      </c>
      <c r="B104" s="9">
        <v>139</v>
      </c>
      <c r="C104" s="10" t="s">
        <v>14</v>
      </c>
      <c r="D104" s="11" t="s">
        <v>190</v>
      </c>
      <c r="E104" s="13" t="s">
        <v>191</v>
      </c>
      <c r="F104" s="14">
        <v>77</v>
      </c>
      <c r="G104" s="14">
        <v>61</v>
      </c>
      <c r="H104" s="14">
        <v>97</v>
      </c>
      <c r="I104" s="14">
        <v>125</v>
      </c>
      <c r="J104" s="14">
        <v>360</v>
      </c>
      <c r="K104" s="16">
        <v>145100</v>
      </c>
      <c r="L104" s="21" t="s">
        <v>163</v>
      </c>
      <c r="M104" s="18" t="s">
        <v>18</v>
      </c>
    </row>
    <row r="105" ht="15" spans="1:13">
      <c r="A105" s="8">
        <v>103</v>
      </c>
      <c r="B105" s="9">
        <v>139</v>
      </c>
      <c r="C105" s="10" t="s">
        <v>14</v>
      </c>
      <c r="D105" s="11" t="s">
        <v>192</v>
      </c>
      <c r="E105" s="13" t="s">
        <v>193</v>
      </c>
      <c r="F105" s="14">
        <v>70</v>
      </c>
      <c r="G105" s="14">
        <v>50</v>
      </c>
      <c r="H105" s="14">
        <v>109</v>
      </c>
      <c r="I105" s="14">
        <v>130</v>
      </c>
      <c r="J105" s="14">
        <v>359</v>
      </c>
      <c r="K105" s="16">
        <v>145100</v>
      </c>
      <c r="L105" s="21" t="s">
        <v>163</v>
      </c>
      <c r="M105" s="18" t="s">
        <v>18</v>
      </c>
    </row>
  </sheetData>
  <mergeCells count="1">
    <mergeCell ref="A1:M1"/>
  </mergeCells>
  <pageMargins left="0.43" right="0.2" top="0.75" bottom="0.393055555555556" header="0.3" footer="0.0388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WPS_1602687523</cp:lastModifiedBy>
  <dcterms:created xsi:type="dcterms:W3CDTF">2014-03-29T03:30:00Z</dcterms:created>
  <cp:lastPrinted>2024-03-26T05:58:00Z</cp:lastPrinted>
  <dcterms:modified xsi:type="dcterms:W3CDTF">2024-03-27T08:33:40Z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4528D94627CE4F76ACAA007BC82C92A1_13</vt:lpwstr>
  </property>
</Properties>
</file>